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420" windowHeight="7950"/>
  </bookViews>
  <sheets>
    <sheet name="Sheet2" sheetId="8" r:id="rId1"/>
  </sheets>
  <calcPr calcId="125725"/>
</workbook>
</file>

<file path=xl/calcChain.xml><?xml version="1.0" encoding="utf-8"?>
<calcChain xmlns="http://schemas.openxmlformats.org/spreadsheetml/2006/main">
  <c r="F3" i="8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2"/>
  <c r="K4" s="1"/>
  <c r="J3" l="1"/>
  <c r="H2" s="1"/>
  <c r="K3"/>
  <c r="I2" s="1"/>
  <c r="G2"/>
  <c r="K5"/>
  <c r="I11" l="1"/>
  <c r="I19"/>
  <c r="I27"/>
  <c r="I3"/>
  <c r="I31"/>
  <c r="I22"/>
  <c r="I30"/>
  <c r="I21"/>
  <c r="I29"/>
  <c r="I20"/>
  <c r="I28"/>
  <c r="I10"/>
  <c r="I18"/>
  <c r="I26"/>
  <c r="I17"/>
  <c r="I25"/>
  <c r="I24"/>
  <c r="I23"/>
  <c r="I4"/>
  <c r="I9"/>
  <c r="I16"/>
  <c r="I15"/>
  <c r="I14"/>
  <c r="I13"/>
  <c r="I12"/>
  <c r="I8"/>
  <c r="I7"/>
  <c r="I6"/>
  <c r="I5"/>
  <c r="H4"/>
  <c r="H12"/>
  <c r="H20"/>
  <c r="H28"/>
  <c r="H15"/>
  <c r="H31"/>
  <c r="H6"/>
  <c r="H22"/>
  <c r="H30"/>
  <c r="H5"/>
  <c r="H29"/>
  <c r="H11"/>
  <c r="H19"/>
  <c r="H27"/>
  <c r="H10"/>
  <c r="H18"/>
  <c r="H26"/>
  <c r="H9"/>
  <c r="H25"/>
  <c r="H8"/>
  <c r="H24"/>
  <c r="H21"/>
  <c r="H17"/>
  <c r="H16"/>
  <c r="H3"/>
  <c r="H7"/>
  <c r="H23"/>
  <c r="H14"/>
  <c r="H13"/>
  <c r="G9"/>
  <c r="G11"/>
  <c r="G20"/>
  <c r="G29"/>
  <c r="G21"/>
  <c r="G10"/>
  <c r="G19"/>
  <c r="G28"/>
  <c r="G24"/>
  <c r="G5"/>
  <c r="G3"/>
  <c r="G22"/>
  <c r="G12"/>
  <c r="G8"/>
  <c r="G18"/>
  <c r="G27"/>
  <c r="G15"/>
  <c r="G23"/>
  <c r="G4"/>
  <c r="G7"/>
  <c r="G16"/>
  <c r="G26"/>
  <c r="G14"/>
  <c r="G13"/>
  <c r="G31"/>
  <c r="G30"/>
  <c r="G6"/>
  <c r="G25"/>
  <c r="G17"/>
</calcChain>
</file>

<file path=xl/sharedStrings.xml><?xml version="1.0" encoding="utf-8"?>
<sst xmlns="http://schemas.openxmlformats.org/spreadsheetml/2006/main" count="14" uniqueCount="14">
  <si>
    <t>Date</t>
  </si>
  <si>
    <t>UCL</t>
  </si>
  <si>
    <t>LCL</t>
  </si>
  <si>
    <t>Constant sample size (n)</t>
  </si>
  <si>
    <t>UCL Calculation</t>
  </si>
  <si>
    <t>LCL Calculation</t>
  </si>
  <si>
    <t>https://www.techiequality.com/</t>
  </si>
  <si>
    <t>Download More Template, Visit</t>
  </si>
  <si>
    <t>Total Defects</t>
  </si>
  <si>
    <t>CL</t>
  </si>
  <si>
    <t>Center Line 
(C bar)</t>
  </si>
  <si>
    <t>Defect-1</t>
  </si>
  <si>
    <t>Defect-2</t>
  </si>
  <si>
    <t>Defect-3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</si>
</sst>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1" fillId="0" borderId="1" xfId="1" applyBorder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</a:t>
            </a:r>
            <a:r>
              <a:rPr lang="en-US" baseline="0"/>
              <a:t> </a:t>
            </a:r>
            <a:r>
              <a:rPr lang="en-US"/>
              <a:t>Chart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56547951148963549"/>
          <c:y val="3.3684210526315816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Sheet2!$F$1</c:f>
              <c:strCache>
                <c:ptCount val="1"/>
                <c:pt idx="0">
                  <c:v>Total Defects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Sheet2!$F$2:$F$31</c:f>
              <c:numCache>
                <c:formatCode>General</c:formatCode>
                <c:ptCount val="30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17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Sheet2!$G$1</c:f>
              <c:strCache>
                <c:ptCount val="1"/>
                <c:pt idx="0">
                  <c:v>Center Line 
(C bar)</c:v>
                </c:pt>
              </c:strCache>
            </c:strRef>
          </c:tx>
          <c:marker>
            <c:symbol val="none"/>
          </c:marker>
          <c:val>
            <c:numRef>
              <c:f>Sheet2!$G$2:$G$31</c:f>
              <c:numCache>
                <c:formatCode>0.000</c:formatCode>
                <c:ptCount val="30"/>
                <c:pt idx="0">
                  <c:v>4.0333333333333332</c:v>
                </c:pt>
                <c:pt idx="1">
                  <c:v>4.0333333333333332</c:v>
                </c:pt>
                <c:pt idx="2">
                  <c:v>4.0333333333333332</c:v>
                </c:pt>
                <c:pt idx="3">
                  <c:v>4.0333333333333332</c:v>
                </c:pt>
                <c:pt idx="4">
                  <c:v>4.0333333333333332</c:v>
                </c:pt>
                <c:pt idx="5">
                  <c:v>4.0333333333333332</c:v>
                </c:pt>
                <c:pt idx="6">
                  <c:v>4.0333333333333332</c:v>
                </c:pt>
                <c:pt idx="7">
                  <c:v>4.0333333333333332</c:v>
                </c:pt>
                <c:pt idx="8">
                  <c:v>4.0333333333333332</c:v>
                </c:pt>
                <c:pt idx="9">
                  <c:v>4.0333333333333332</c:v>
                </c:pt>
                <c:pt idx="10">
                  <c:v>4.0333333333333332</c:v>
                </c:pt>
                <c:pt idx="11">
                  <c:v>4.0333333333333332</c:v>
                </c:pt>
                <c:pt idx="12">
                  <c:v>4.0333333333333332</c:v>
                </c:pt>
                <c:pt idx="13">
                  <c:v>4.0333333333333332</c:v>
                </c:pt>
                <c:pt idx="14">
                  <c:v>4.0333333333333332</c:v>
                </c:pt>
                <c:pt idx="15">
                  <c:v>4.0333333333333332</c:v>
                </c:pt>
                <c:pt idx="16">
                  <c:v>4.0333333333333332</c:v>
                </c:pt>
                <c:pt idx="17">
                  <c:v>4.0333333333333332</c:v>
                </c:pt>
                <c:pt idx="18">
                  <c:v>4.0333333333333332</c:v>
                </c:pt>
                <c:pt idx="19">
                  <c:v>4.0333333333333332</c:v>
                </c:pt>
                <c:pt idx="20">
                  <c:v>4.0333333333333332</c:v>
                </c:pt>
                <c:pt idx="21">
                  <c:v>4.0333333333333332</c:v>
                </c:pt>
                <c:pt idx="22">
                  <c:v>4.0333333333333332</c:v>
                </c:pt>
                <c:pt idx="23">
                  <c:v>4.0333333333333332</c:v>
                </c:pt>
                <c:pt idx="24">
                  <c:v>4.0333333333333332</c:v>
                </c:pt>
                <c:pt idx="25">
                  <c:v>4.0333333333333332</c:v>
                </c:pt>
                <c:pt idx="26">
                  <c:v>4.0333333333333332</c:v>
                </c:pt>
                <c:pt idx="27">
                  <c:v>4.0333333333333332</c:v>
                </c:pt>
                <c:pt idx="28">
                  <c:v>4.0333333333333332</c:v>
                </c:pt>
                <c:pt idx="29">
                  <c:v>4.0333333333333332</c:v>
                </c:pt>
              </c:numCache>
            </c:numRef>
          </c:val>
        </c:ser>
        <c:ser>
          <c:idx val="2"/>
          <c:order val="2"/>
          <c:tx>
            <c:strRef>
              <c:f>Sheet2!$H$1</c:f>
              <c:strCache>
                <c:ptCount val="1"/>
                <c:pt idx="0">
                  <c:v>UCL</c:v>
                </c:pt>
              </c:strCache>
            </c:strRef>
          </c:tx>
          <c:marker>
            <c:symbol val="none"/>
          </c:marker>
          <c:val>
            <c:numRef>
              <c:f>Sheet2!$H$2:$H$31</c:f>
              <c:numCache>
                <c:formatCode>0.000</c:formatCode>
                <c:ptCount val="30"/>
                <c:pt idx="0">
                  <c:v>10.058281465890161</c:v>
                </c:pt>
                <c:pt idx="1">
                  <c:v>10.058281465890161</c:v>
                </c:pt>
                <c:pt idx="2">
                  <c:v>10.058281465890161</c:v>
                </c:pt>
                <c:pt idx="3">
                  <c:v>10.058281465890161</c:v>
                </c:pt>
                <c:pt idx="4">
                  <c:v>10.058281465890161</c:v>
                </c:pt>
                <c:pt idx="5">
                  <c:v>10.058281465890161</c:v>
                </c:pt>
                <c:pt idx="6">
                  <c:v>10.058281465890161</c:v>
                </c:pt>
                <c:pt idx="7">
                  <c:v>10.058281465890161</c:v>
                </c:pt>
                <c:pt idx="8">
                  <c:v>10.058281465890161</c:v>
                </c:pt>
                <c:pt idx="9">
                  <c:v>10.058281465890161</c:v>
                </c:pt>
                <c:pt idx="10">
                  <c:v>10.058281465890161</c:v>
                </c:pt>
                <c:pt idx="11">
                  <c:v>10.058281465890161</c:v>
                </c:pt>
                <c:pt idx="12">
                  <c:v>10.058281465890161</c:v>
                </c:pt>
                <c:pt idx="13">
                  <c:v>10.058281465890161</c:v>
                </c:pt>
                <c:pt idx="14">
                  <c:v>10.058281465890161</c:v>
                </c:pt>
                <c:pt idx="15">
                  <c:v>10.058281465890161</c:v>
                </c:pt>
                <c:pt idx="16">
                  <c:v>10.058281465890161</c:v>
                </c:pt>
                <c:pt idx="17">
                  <c:v>10.058281465890161</c:v>
                </c:pt>
                <c:pt idx="18">
                  <c:v>10.058281465890161</c:v>
                </c:pt>
                <c:pt idx="19">
                  <c:v>10.058281465890161</c:v>
                </c:pt>
                <c:pt idx="20">
                  <c:v>10.058281465890161</c:v>
                </c:pt>
                <c:pt idx="21">
                  <c:v>10.058281465890161</c:v>
                </c:pt>
                <c:pt idx="22">
                  <c:v>10.058281465890161</c:v>
                </c:pt>
                <c:pt idx="23">
                  <c:v>10.058281465890161</c:v>
                </c:pt>
                <c:pt idx="24">
                  <c:v>10.058281465890161</c:v>
                </c:pt>
                <c:pt idx="25">
                  <c:v>10.058281465890161</c:v>
                </c:pt>
                <c:pt idx="26">
                  <c:v>10.058281465890161</c:v>
                </c:pt>
                <c:pt idx="27">
                  <c:v>10.058281465890161</c:v>
                </c:pt>
                <c:pt idx="28">
                  <c:v>10.058281465890161</c:v>
                </c:pt>
                <c:pt idx="29">
                  <c:v>10.058281465890161</c:v>
                </c:pt>
              </c:numCache>
            </c:numRef>
          </c:val>
        </c:ser>
        <c:ser>
          <c:idx val="3"/>
          <c:order val="3"/>
          <c:tx>
            <c:strRef>
              <c:f>Sheet2!$I$1</c:f>
              <c:strCache>
                <c:ptCount val="1"/>
                <c:pt idx="0">
                  <c:v>LCL</c:v>
                </c:pt>
              </c:strCache>
            </c:strRef>
          </c:tx>
          <c:marker>
            <c:symbol val="none"/>
          </c:marker>
          <c:val>
            <c:numRef>
              <c:f>Sheet2!$I$2:$I$31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marker val="1"/>
        <c:axId val="185195136"/>
        <c:axId val="180068736"/>
      </c:lineChart>
      <c:catAx>
        <c:axId val="185195136"/>
        <c:scaling>
          <c:orientation val="minMax"/>
        </c:scaling>
        <c:axPos val="b"/>
        <c:majorTickMark val="none"/>
        <c:tickLblPos val="nextTo"/>
        <c:crossAx val="180068736"/>
        <c:crosses val="autoZero"/>
        <c:auto val="1"/>
        <c:lblAlgn val="ctr"/>
        <c:lblOffset val="100"/>
      </c:catAx>
      <c:valAx>
        <c:axId val="180068736"/>
        <c:scaling>
          <c:orientation val="minMax"/>
        </c:scaling>
        <c:axPos val="l"/>
        <c:numFmt formatCode="General" sourceLinked="1"/>
        <c:majorTickMark val="none"/>
        <c:tickLblPos val="nextTo"/>
        <c:crossAx val="18519513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5</xdr:row>
      <xdr:rowOff>25400</xdr:rowOff>
    </xdr:from>
    <xdr:to>
      <xdr:col>15</xdr:col>
      <xdr:colOff>1943100</xdr:colOff>
      <xdr:row>21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echiequal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E12" sqref="E12"/>
    </sheetView>
  </sheetViews>
  <sheetFormatPr defaultRowHeight="14.5"/>
  <cols>
    <col min="1" max="1" width="4.7265625" style="13" bestFit="1" customWidth="1"/>
    <col min="2" max="2" width="13" style="7" customWidth="1"/>
    <col min="3" max="3" width="15" style="7" bestFit="1" customWidth="1"/>
    <col min="4" max="4" width="15.08984375" style="7" bestFit="1" customWidth="1"/>
    <col min="5" max="5" width="18.81640625" style="7" bestFit="1" customWidth="1"/>
    <col min="6" max="6" width="13.7265625" style="7" customWidth="1"/>
    <col min="7" max="7" width="10.1796875" style="1" bestFit="1" customWidth="1"/>
    <col min="8" max="8" width="6.36328125" style="1" bestFit="1" customWidth="1"/>
    <col min="9" max="9" width="3.54296875" style="1" bestFit="1" customWidth="1"/>
    <col min="10" max="10" width="13.7265625" style="7" bestFit="1" customWidth="1"/>
    <col min="11" max="11" width="13.26953125" style="1" bestFit="1" customWidth="1"/>
    <col min="12" max="15" width="8.7265625" style="1"/>
    <col min="16" max="16" width="28" style="1" customWidth="1"/>
    <col min="17" max="16384" width="8.7265625" style="1"/>
  </cols>
  <sheetData>
    <row r="1" spans="1:18" ht="41.5" customHeight="1">
      <c r="A1" s="3" t="s">
        <v>0</v>
      </c>
      <c r="B1" s="4" t="s">
        <v>3</v>
      </c>
      <c r="C1" s="4" t="s">
        <v>11</v>
      </c>
      <c r="D1" s="4" t="s">
        <v>12</v>
      </c>
      <c r="E1" s="4" t="s">
        <v>13</v>
      </c>
      <c r="F1" s="4" t="s">
        <v>8</v>
      </c>
      <c r="G1" s="4" t="s">
        <v>10</v>
      </c>
      <c r="H1" s="3" t="s">
        <v>1</v>
      </c>
      <c r="I1" s="3" t="s">
        <v>2</v>
      </c>
      <c r="L1" s="10"/>
      <c r="M1" s="10"/>
      <c r="N1" s="10"/>
      <c r="O1" s="10"/>
      <c r="P1" s="10"/>
      <c r="Q1" s="10"/>
      <c r="R1" s="10"/>
    </row>
    <row r="2" spans="1:18">
      <c r="A2" s="5">
        <v>1</v>
      </c>
      <c r="B2" s="2">
        <v>50</v>
      </c>
      <c r="C2" s="2">
        <v>1</v>
      </c>
      <c r="D2" s="2">
        <v>1</v>
      </c>
      <c r="E2" s="2"/>
      <c r="F2" s="3">
        <f>SUM(C2:E2)</f>
        <v>2</v>
      </c>
      <c r="G2" s="6">
        <f>K4</f>
        <v>4.0333333333333332</v>
      </c>
      <c r="H2" s="6">
        <f>J3</f>
        <v>10.058281465890161</v>
      </c>
      <c r="I2" s="3">
        <f>IF(K3&lt;0,0,K3)</f>
        <v>0</v>
      </c>
      <c r="J2" s="7" t="s">
        <v>4</v>
      </c>
      <c r="K2" s="1" t="s">
        <v>5</v>
      </c>
      <c r="L2" s="10"/>
      <c r="M2" s="10"/>
      <c r="N2" s="10"/>
      <c r="O2" s="10"/>
      <c r="P2" s="10"/>
      <c r="Q2" s="10"/>
      <c r="R2" s="10"/>
    </row>
    <row r="3" spans="1:18">
      <c r="A3" s="5">
        <v>2</v>
      </c>
      <c r="B3" s="2">
        <v>50</v>
      </c>
      <c r="C3" s="2">
        <v>1</v>
      </c>
      <c r="D3" s="2">
        <v>1</v>
      </c>
      <c r="E3" s="2">
        <v>2</v>
      </c>
      <c r="F3" s="3">
        <f t="shared" ref="F3:F31" si="0">SUM(C3:E3)</f>
        <v>4</v>
      </c>
      <c r="G3" s="6">
        <f>$G$2</f>
        <v>4.0333333333333332</v>
      </c>
      <c r="H3" s="6">
        <f>$H$2</f>
        <v>10.058281465890161</v>
      </c>
      <c r="I3" s="3">
        <f>$I$2</f>
        <v>0</v>
      </c>
      <c r="J3" s="7">
        <f>SQRT(K4)*3+K4</f>
        <v>10.058281465890161</v>
      </c>
      <c r="K3" s="1">
        <f>-SQRT(K4)*3+K4</f>
        <v>-1.9916147992234947</v>
      </c>
      <c r="L3" s="14" t="s">
        <v>7</v>
      </c>
      <c r="M3" s="14"/>
      <c r="N3" s="14"/>
      <c r="O3" s="14"/>
      <c r="P3" s="9" t="s">
        <v>6</v>
      </c>
    </row>
    <row r="4" spans="1:18">
      <c r="A4" s="5">
        <v>3</v>
      </c>
      <c r="B4" s="2">
        <v>50</v>
      </c>
      <c r="C4" s="2">
        <v>2</v>
      </c>
      <c r="D4" s="2">
        <v>2</v>
      </c>
      <c r="E4" s="2">
        <v>1</v>
      </c>
      <c r="F4" s="3">
        <f t="shared" si="0"/>
        <v>5</v>
      </c>
      <c r="G4" s="6">
        <f t="shared" ref="G4:G31" si="1">$G$2</f>
        <v>4.0333333333333332</v>
      </c>
      <c r="H4" s="6">
        <f t="shared" ref="H4:H31" si="2">$H$2</f>
        <v>10.058281465890161</v>
      </c>
      <c r="I4" s="3">
        <f t="shared" ref="I4:I31" si="3">$I$2</f>
        <v>0</v>
      </c>
      <c r="J4" s="7" t="s">
        <v>9</v>
      </c>
      <c r="K4" s="11">
        <f>SUM(F2:F31)/COUNT(A2:A31)</f>
        <v>4.0333333333333332</v>
      </c>
    </row>
    <row r="5" spans="1:18">
      <c r="A5" s="5">
        <v>4</v>
      </c>
      <c r="B5" s="2">
        <v>50</v>
      </c>
      <c r="C5" s="2">
        <v>1</v>
      </c>
      <c r="D5" s="2">
        <v>1</v>
      </c>
      <c r="E5" s="2"/>
      <c r="F5" s="3">
        <f t="shared" si="0"/>
        <v>2</v>
      </c>
      <c r="G5" s="6">
        <f t="shared" si="1"/>
        <v>4.0333333333333332</v>
      </c>
      <c r="H5" s="6">
        <f t="shared" si="2"/>
        <v>10.058281465890161</v>
      </c>
      <c r="I5" s="3">
        <f t="shared" si="3"/>
        <v>0</v>
      </c>
      <c r="J5" s="8"/>
      <c r="K5" s="8">
        <f>SQRT(K4)</f>
        <v>2.0083160441856092</v>
      </c>
    </row>
    <row r="6" spans="1:18">
      <c r="A6" s="5">
        <v>5</v>
      </c>
      <c r="B6" s="2">
        <v>50</v>
      </c>
      <c r="C6" s="2">
        <v>1</v>
      </c>
      <c r="D6" s="2">
        <v>1</v>
      </c>
      <c r="E6" s="2">
        <v>2</v>
      </c>
      <c r="F6" s="3">
        <f t="shared" si="0"/>
        <v>4</v>
      </c>
      <c r="G6" s="6">
        <f t="shared" si="1"/>
        <v>4.0333333333333332</v>
      </c>
      <c r="H6" s="6">
        <f t="shared" si="2"/>
        <v>10.058281465890161</v>
      </c>
      <c r="I6" s="3">
        <f t="shared" si="3"/>
        <v>0</v>
      </c>
    </row>
    <row r="7" spans="1:18">
      <c r="A7" s="5">
        <v>6</v>
      </c>
      <c r="B7" s="2">
        <v>50</v>
      </c>
      <c r="C7" s="2">
        <v>1</v>
      </c>
      <c r="D7" s="2">
        <v>1</v>
      </c>
      <c r="E7" s="2"/>
      <c r="F7" s="3">
        <f t="shared" si="0"/>
        <v>2</v>
      </c>
      <c r="G7" s="6">
        <f t="shared" si="1"/>
        <v>4.0333333333333332</v>
      </c>
      <c r="H7" s="6">
        <f t="shared" si="2"/>
        <v>10.058281465890161</v>
      </c>
      <c r="I7" s="3">
        <f t="shared" si="3"/>
        <v>0</v>
      </c>
      <c r="K7" s="12"/>
    </row>
    <row r="8" spans="1:18">
      <c r="A8" s="5">
        <v>7</v>
      </c>
      <c r="B8" s="2">
        <v>50</v>
      </c>
      <c r="C8" s="2">
        <v>1</v>
      </c>
      <c r="D8" s="2">
        <v>1</v>
      </c>
      <c r="E8" s="2">
        <v>1</v>
      </c>
      <c r="F8" s="3">
        <f t="shared" si="0"/>
        <v>3</v>
      </c>
      <c r="G8" s="6">
        <f t="shared" si="1"/>
        <v>4.0333333333333332</v>
      </c>
      <c r="H8" s="6">
        <f t="shared" si="2"/>
        <v>10.058281465890161</v>
      </c>
      <c r="I8" s="3">
        <f t="shared" si="3"/>
        <v>0</v>
      </c>
    </row>
    <row r="9" spans="1:18">
      <c r="A9" s="5">
        <v>8</v>
      </c>
      <c r="B9" s="2">
        <v>50</v>
      </c>
      <c r="C9" s="2">
        <v>2</v>
      </c>
      <c r="D9" s="2">
        <v>2</v>
      </c>
      <c r="E9" s="2">
        <v>2</v>
      </c>
      <c r="F9" s="3">
        <f t="shared" si="0"/>
        <v>6</v>
      </c>
      <c r="G9" s="6">
        <f t="shared" si="1"/>
        <v>4.0333333333333332</v>
      </c>
      <c r="H9" s="6">
        <f t="shared" si="2"/>
        <v>10.058281465890161</v>
      </c>
      <c r="I9" s="3">
        <f t="shared" si="3"/>
        <v>0</v>
      </c>
    </row>
    <row r="10" spans="1:18">
      <c r="A10" s="5">
        <v>9</v>
      </c>
      <c r="B10" s="2">
        <v>50</v>
      </c>
      <c r="C10" s="2">
        <v>2</v>
      </c>
      <c r="D10" s="2">
        <v>2</v>
      </c>
      <c r="E10" s="2">
        <v>3</v>
      </c>
      <c r="F10" s="3">
        <f t="shared" si="0"/>
        <v>7</v>
      </c>
      <c r="G10" s="6">
        <f t="shared" si="1"/>
        <v>4.0333333333333332</v>
      </c>
      <c r="H10" s="6">
        <f t="shared" si="2"/>
        <v>10.058281465890161</v>
      </c>
      <c r="I10" s="3">
        <f t="shared" si="3"/>
        <v>0</v>
      </c>
    </row>
    <row r="11" spans="1:18">
      <c r="A11" s="5">
        <v>10</v>
      </c>
      <c r="B11" s="2">
        <v>50</v>
      </c>
      <c r="C11" s="2">
        <v>1</v>
      </c>
      <c r="D11" s="2">
        <v>1</v>
      </c>
      <c r="E11" s="2">
        <v>2</v>
      </c>
      <c r="F11" s="3">
        <f t="shared" si="0"/>
        <v>4</v>
      </c>
      <c r="G11" s="6">
        <f t="shared" si="1"/>
        <v>4.0333333333333332</v>
      </c>
      <c r="H11" s="6">
        <f t="shared" si="2"/>
        <v>10.058281465890161</v>
      </c>
      <c r="I11" s="3">
        <f t="shared" si="3"/>
        <v>0</v>
      </c>
    </row>
    <row r="12" spans="1:18">
      <c r="A12" s="5">
        <v>11</v>
      </c>
      <c r="B12" s="2">
        <v>50</v>
      </c>
      <c r="C12" s="2">
        <v>1</v>
      </c>
      <c r="D12" s="2">
        <v>1</v>
      </c>
      <c r="E12" s="2">
        <v>3</v>
      </c>
      <c r="F12" s="3">
        <f t="shared" si="0"/>
        <v>5</v>
      </c>
      <c r="G12" s="6">
        <f t="shared" si="1"/>
        <v>4.0333333333333332</v>
      </c>
      <c r="H12" s="6">
        <f t="shared" si="2"/>
        <v>10.058281465890161</v>
      </c>
      <c r="I12" s="3">
        <f t="shared" si="3"/>
        <v>0</v>
      </c>
    </row>
    <row r="13" spans="1:18">
      <c r="A13" s="5">
        <v>12</v>
      </c>
      <c r="B13" s="2">
        <v>50</v>
      </c>
      <c r="C13" s="2">
        <v>1</v>
      </c>
      <c r="D13" s="2">
        <v>1</v>
      </c>
      <c r="E13" s="2">
        <v>1</v>
      </c>
      <c r="F13" s="3">
        <f t="shared" si="0"/>
        <v>3</v>
      </c>
      <c r="G13" s="6">
        <f t="shared" si="1"/>
        <v>4.0333333333333332</v>
      </c>
      <c r="H13" s="6">
        <f t="shared" si="2"/>
        <v>10.058281465890161</v>
      </c>
      <c r="I13" s="3">
        <f t="shared" si="3"/>
        <v>0</v>
      </c>
    </row>
    <row r="14" spans="1:18">
      <c r="A14" s="5">
        <v>13</v>
      </c>
      <c r="B14" s="2">
        <v>50</v>
      </c>
      <c r="C14" s="2">
        <v>5</v>
      </c>
      <c r="D14" s="2">
        <v>5</v>
      </c>
      <c r="E14" s="2">
        <v>7</v>
      </c>
      <c r="F14" s="3">
        <f t="shared" si="0"/>
        <v>17</v>
      </c>
      <c r="G14" s="6">
        <f t="shared" si="1"/>
        <v>4.0333333333333332</v>
      </c>
      <c r="H14" s="6">
        <f t="shared" si="2"/>
        <v>10.058281465890161</v>
      </c>
      <c r="I14" s="3">
        <f t="shared" si="3"/>
        <v>0</v>
      </c>
    </row>
    <row r="15" spans="1:18">
      <c r="A15" s="5">
        <v>14</v>
      </c>
      <c r="B15" s="2">
        <v>50</v>
      </c>
      <c r="C15" s="2">
        <v>1</v>
      </c>
      <c r="D15" s="2">
        <v>1</v>
      </c>
      <c r="E15" s="2"/>
      <c r="F15" s="3">
        <f t="shared" si="0"/>
        <v>2</v>
      </c>
      <c r="G15" s="6">
        <f t="shared" si="1"/>
        <v>4.0333333333333332</v>
      </c>
      <c r="H15" s="6">
        <f t="shared" si="2"/>
        <v>10.058281465890161</v>
      </c>
      <c r="I15" s="3">
        <f t="shared" si="3"/>
        <v>0</v>
      </c>
    </row>
    <row r="16" spans="1:18">
      <c r="A16" s="5">
        <v>15</v>
      </c>
      <c r="B16" s="2">
        <v>50</v>
      </c>
      <c r="C16" s="2">
        <v>1</v>
      </c>
      <c r="D16" s="2">
        <v>1</v>
      </c>
      <c r="E16" s="2">
        <v>1</v>
      </c>
      <c r="F16" s="3">
        <f t="shared" si="0"/>
        <v>3</v>
      </c>
      <c r="G16" s="6">
        <f t="shared" si="1"/>
        <v>4.0333333333333332</v>
      </c>
      <c r="H16" s="6">
        <f t="shared" si="2"/>
        <v>10.058281465890161</v>
      </c>
      <c r="I16" s="3">
        <f t="shared" si="3"/>
        <v>0</v>
      </c>
    </row>
    <row r="17" spans="1:9">
      <c r="A17" s="5">
        <v>16</v>
      </c>
      <c r="B17" s="2">
        <v>50</v>
      </c>
      <c r="C17" s="2">
        <v>2</v>
      </c>
      <c r="D17" s="2">
        <v>2</v>
      </c>
      <c r="E17" s="2">
        <v>1</v>
      </c>
      <c r="F17" s="3">
        <f t="shared" si="0"/>
        <v>5</v>
      </c>
      <c r="G17" s="6">
        <f t="shared" si="1"/>
        <v>4.0333333333333332</v>
      </c>
      <c r="H17" s="6">
        <f t="shared" si="2"/>
        <v>10.058281465890161</v>
      </c>
      <c r="I17" s="3">
        <f t="shared" si="3"/>
        <v>0</v>
      </c>
    </row>
    <row r="18" spans="1:9">
      <c r="A18" s="5">
        <v>17</v>
      </c>
      <c r="B18" s="2">
        <v>50</v>
      </c>
      <c r="C18" s="2">
        <v>1</v>
      </c>
      <c r="D18" s="2">
        <v>1</v>
      </c>
      <c r="E18" s="2"/>
      <c r="F18" s="3">
        <f t="shared" si="0"/>
        <v>2</v>
      </c>
      <c r="G18" s="6">
        <f t="shared" si="1"/>
        <v>4.0333333333333332</v>
      </c>
      <c r="H18" s="6">
        <f t="shared" si="2"/>
        <v>10.058281465890161</v>
      </c>
      <c r="I18" s="3">
        <f t="shared" si="3"/>
        <v>0</v>
      </c>
    </row>
    <row r="19" spans="1:9">
      <c r="A19" s="5">
        <v>18</v>
      </c>
      <c r="B19" s="2">
        <v>50</v>
      </c>
      <c r="C19" s="2">
        <v>1</v>
      </c>
      <c r="D19" s="2">
        <v>1</v>
      </c>
      <c r="E19" s="2">
        <v>1</v>
      </c>
      <c r="F19" s="3">
        <f t="shared" si="0"/>
        <v>3</v>
      </c>
      <c r="G19" s="6">
        <f t="shared" si="1"/>
        <v>4.0333333333333332</v>
      </c>
      <c r="H19" s="6">
        <f t="shared" si="2"/>
        <v>10.058281465890161</v>
      </c>
      <c r="I19" s="3">
        <f t="shared" si="3"/>
        <v>0</v>
      </c>
    </row>
    <row r="20" spans="1:9">
      <c r="A20" s="5">
        <v>19</v>
      </c>
      <c r="B20" s="2">
        <v>50</v>
      </c>
      <c r="C20" s="2">
        <v>1</v>
      </c>
      <c r="D20" s="2">
        <v>1</v>
      </c>
      <c r="E20" s="2">
        <v>3</v>
      </c>
      <c r="F20" s="3">
        <f t="shared" si="0"/>
        <v>5</v>
      </c>
      <c r="G20" s="6">
        <f t="shared" si="1"/>
        <v>4.0333333333333332</v>
      </c>
      <c r="H20" s="6">
        <f t="shared" si="2"/>
        <v>10.058281465890161</v>
      </c>
      <c r="I20" s="3">
        <f t="shared" si="3"/>
        <v>0</v>
      </c>
    </row>
    <row r="21" spans="1:9">
      <c r="A21" s="5">
        <v>20</v>
      </c>
      <c r="B21" s="2">
        <v>50</v>
      </c>
      <c r="C21" s="2">
        <v>1</v>
      </c>
      <c r="D21" s="2">
        <v>1</v>
      </c>
      <c r="E21" s="2"/>
      <c r="F21" s="3">
        <f t="shared" si="0"/>
        <v>2</v>
      </c>
      <c r="G21" s="6">
        <f t="shared" si="1"/>
        <v>4.0333333333333332</v>
      </c>
      <c r="H21" s="6">
        <f t="shared" si="2"/>
        <v>10.058281465890161</v>
      </c>
      <c r="I21" s="3">
        <f t="shared" si="3"/>
        <v>0</v>
      </c>
    </row>
    <row r="22" spans="1:9">
      <c r="A22" s="5">
        <v>21</v>
      </c>
      <c r="B22" s="2">
        <v>50</v>
      </c>
      <c r="C22" s="2">
        <v>2</v>
      </c>
      <c r="D22" s="2">
        <v>2</v>
      </c>
      <c r="E22" s="2"/>
      <c r="F22" s="3">
        <f t="shared" si="0"/>
        <v>4</v>
      </c>
      <c r="G22" s="6">
        <f t="shared" si="1"/>
        <v>4.0333333333333332</v>
      </c>
      <c r="H22" s="6">
        <f t="shared" si="2"/>
        <v>10.058281465890161</v>
      </c>
      <c r="I22" s="3">
        <f t="shared" si="3"/>
        <v>0</v>
      </c>
    </row>
    <row r="23" spans="1:9">
      <c r="A23" s="5">
        <v>22</v>
      </c>
      <c r="B23" s="2">
        <v>50</v>
      </c>
      <c r="C23" s="2">
        <v>1</v>
      </c>
      <c r="D23" s="2">
        <v>1</v>
      </c>
      <c r="E23" s="2"/>
      <c r="F23" s="3">
        <f t="shared" si="0"/>
        <v>2</v>
      </c>
      <c r="G23" s="6">
        <f t="shared" si="1"/>
        <v>4.0333333333333332</v>
      </c>
      <c r="H23" s="6">
        <f t="shared" si="2"/>
        <v>10.058281465890161</v>
      </c>
      <c r="I23" s="3">
        <f t="shared" si="3"/>
        <v>0</v>
      </c>
    </row>
    <row r="24" spans="1:9">
      <c r="A24" s="5">
        <v>23</v>
      </c>
      <c r="B24" s="2">
        <v>50</v>
      </c>
      <c r="C24" s="2">
        <v>2</v>
      </c>
      <c r="D24" s="2">
        <v>2</v>
      </c>
      <c r="E24" s="2">
        <v>2</v>
      </c>
      <c r="F24" s="3">
        <f t="shared" si="0"/>
        <v>6</v>
      </c>
      <c r="G24" s="6">
        <f t="shared" si="1"/>
        <v>4.0333333333333332</v>
      </c>
      <c r="H24" s="6">
        <f t="shared" si="2"/>
        <v>10.058281465890161</v>
      </c>
      <c r="I24" s="3">
        <f t="shared" si="3"/>
        <v>0</v>
      </c>
    </row>
    <row r="25" spans="1:9">
      <c r="A25" s="5">
        <v>24</v>
      </c>
      <c r="B25" s="2">
        <v>50</v>
      </c>
      <c r="C25" s="2">
        <v>1</v>
      </c>
      <c r="D25" s="2">
        <v>1</v>
      </c>
      <c r="E25" s="2">
        <v>3</v>
      </c>
      <c r="F25" s="3">
        <f t="shared" si="0"/>
        <v>5</v>
      </c>
      <c r="G25" s="6">
        <f t="shared" si="1"/>
        <v>4.0333333333333332</v>
      </c>
      <c r="H25" s="6">
        <f t="shared" si="2"/>
        <v>10.058281465890161</v>
      </c>
      <c r="I25" s="3">
        <f t="shared" si="3"/>
        <v>0</v>
      </c>
    </row>
    <row r="26" spans="1:9">
      <c r="A26" s="5">
        <v>25</v>
      </c>
      <c r="B26" s="2">
        <v>50</v>
      </c>
      <c r="C26" s="2">
        <v>1</v>
      </c>
      <c r="D26" s="2">
        <v>1</v>
      </c>
      <c r="E26" s="2">
        <v>1</v>
      </c>
      <c r="F26" s="3">
        <f t="shared" si="0"/>
        <v>3</v>
      </c>
      <c r="G26" s="6">
        <f t="shared" si="1"/>
        <v>4.0333333333333332</v>
      </c>
      <c r="H26" s="6">
        <f t="shared" si="2"/>
        <v>10.058281465890161</v>
      </c>
      <c r="I26" s="3">
        <f t="shared" si="3"/>
        <v>0</v>
      </c>
    </row>
    <row r="27" spans="1:9">
      <c r="A27" s="5">
        <v>26</v>
      </c>
      <c r="B27" s="2">
        <v>50</v>
      </c>
      <c r="C27" s="2">
        <v>2</v>
      </c>
      <c r="D27" s="2">
        <v>2</v>
      </c>
      <c r="E27" s="2"/>
      <c r="F27" s="3">
        <f t="shared" si="0"/>
        <v>4</v>
      </c>
      <c r="G27" s="6">
        <f t="shared" si="1"/>
        <v>4.0333333333333332</v>
      </c>
      <c r="H27" s="6">
        <f t="shared" si="2"/>
        <v>10.058281465890161</v>
      </c>
      <c r="I27" s="3">
        <f t="shared" si="3"/>
        <v>0</v>
      </c>
    </row>
    <row r="28" spans="1:9">
      <c r="A28" s="5">
        <v>27</v>
      </c>
      <c r="B28" s="2">
        <v>50</v>
      </c>
      <c r="C28" s="2">
        <v>1</v>
      </c>
      <c r="D28" s="2">
        <v>1</v>
      </c>
      <c r="E28" s="2">
        <v>1</v>
      </c>
      <c r="F28" s="3">
        <f t="shared" si="0"/>
        <v>3</v>
      </c>
      <c r="G28" s="6">
        <f t="shared" si="1"/>
        <v>4.0333333333333332</v>
      </c>
      <c r="H28" s="6">
        <f t="shared" si="2"/>
        <v>10.058281465890161</v>
      </c>
      <c r="I28" s="3">
        <f t="shared" si="3"/>
        <v>0</v>
      </c>
    </row>
    <row r="29" spans="1:9">
      <c r="A29" s="5">
        <v>28</v>
      </c>
      <c r="B29" s="2">
        <v>50</v>
      </c>
      <c r="C29" s="2">
        <v>1</v>
      </c>
      <c r="D29" s="2">
        <v>1</v>
      </c>
      <c r="E29" s="2"/>
      <c r="F29" s="3">
        <f t="shared" si="0"/>
        <v>2</v>
      </c>
      <c r="G29" s="6">
        <f t="shared" si="1"/>
        <v>4.0333333333333332</v>
      </c>
      <c r="H29" s="6">
        <f t="shared" si="2"/>
        <v>10.058281465890161</v>
      </c>
      <c r="I29" s="3">
        <f t="shared" si="3"/>
        <v>0</v>
      </c>
    </row>
    <row r="30" spans="1:9">
      <c r="A30" s="5">
        <v>29</v>
      </c>
      <c r="B30" s="2">
        <v>50</v>
      </c>
      <c r="C30" s="2">
        <v>1</v>
      </c>
      <c r="D30" s="2">
        <v>1</v>
      </c>
      <c r="E30" s="2">
        <v>1</v>
      </c>
      <c r="F30" s="3">
        <f t="shared" si="0"/>
        <v>3</v>
      </c>
      <c r="G30" s="6">
        <f t="shared" si="1"/>
        <v>4.0333333333333332</v>
      </c>
      <c r="H30" s="6">
        <f t="shared" si="2"/>
        <v>10.058281465890161</v>
      </c>
      <c r="I30" s="3">
        <f t="shared" si="3"/>
        <v>0</v>
      </c>
    </row>
    <row r="31" spans="1:9">
      <c r="A31" s="5">
        <v>30</v>
      </c>
      <c r="B31" s="2">
        <v>50</v>
      </c>
      <c r="C31" s="2">
        <v>1</v>
      </c>
      <c r="D31" s="2">
        <v>1</v>
      </c>
      <c r="E31" s="2">
        <v>1</v>
      </c>
      <c r="F31" s="3">
        <f t="shared" si="0"/>
        <v>3</v>
      </c>
      <c r="G31" s="6">
        <f t="shared" si="1"/>
        <v>4.0333333333333332</v>
      </c>
      <c r="H31" s="6">
        <f t="shared" si="2"/>
        <v>10.058281465890161</v>
      </c>
      <c r="I31" s="3">
        <f t="shared" si="3"/>
        <v>0</v>
      </c>
    </row>
    <row r="34" spans="6:6">
      <c r="F34" s="8"/>
    </row>
  </sheetData>
  <sheetProtection password="8966" sheet="1" objects="1" scenarios="1" selectLockedCells="1"/>
  <mergeCells count="1">
    <mergeCell ref="L3:O3"/>
  </mergeCells>
  <hyperlinks>
    <hyperlink ref="P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shantigp</dc:creator>
  <cp:lastModifiedBy>ShantiGP</cp:lastModifiedBy>
  <dcterms:created xsi:type="dcterms:W3CDTF">2021-10-04T08:49:29Z</dcterms:created>
  <dcterms:modified xsi:type="dcterms:W3CDTF">2022-08-12T12:05:50Z</dcterms:modified>
</cp:coreProperties>
</file>