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541ef712b98d95/Desktop/Techiequality/"/>
    </mc:Choice>
  </mc:AlternateContent>
  <xr:revisionPtr revIDLastSave="6" documentId="11_328D240D2E729319FA607E6047B90F20EDE5C272" xr6:coauthVersionLast="47" xr6:coauthVersionMax="47" xr10:uidLastSave="{A67C31FC-FE35-4DE5-BF6D-8B2F50B4EC08}"/>
  <bookViews>
    <workbookView xWindow="-110" yWindow="-110" windowWidth="19420" windowHeight="10300" xr2:uid="{00000000-000D-0000-FFFF-FFFF00000000}"/>
  </bookViews>
  <sheets>
    <sheet name="Sheet2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8" l="1"/>
  <c r="D3" i="8"/>
  <c r="D10" i="8"/>
  <c r="D2" i="8"/>
  <c r="E2" i="8"/>
  <c r="H3" i="8" s="1"/>
  <c r="H4" i="8" s="1"/>
  <c r="D5" i="8"/>
  <c r="D6" i="8"/>
  <c r="D7" i="8"/>
  <c r="D8" i="8"/>
  <c r="D9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I5" i="8" l="1"/>
  <c r="G2" i="8" s="1"/>
  <c r="H5" i="8"/>
  <c r="F2" i="8" s="1"/>
</calcChain>
</file>

<file path=xl/sharedStrings.xml><?xml version="1.0" encoding="utf-8"?>
<sst xmlns="http://schemas.openxmlformats.org/spreadsheetml/2006/main" count="11" uniqueCount="11">
  <si>
    <t>Date</t>
  </si>
  <si>
    <t>UCL</t>
  </si>
  <si>
    <t>LCL</t>
  </si>
  <si>
    <t>Constant sample size (n)</t>
  </si>
  <si>
    <t>UCL Calculation</t>
  </si>
  <si>
    <t>LCL Calculation</t>
  </si>
  <si>
    <t>Defective/
Nonconforming</t>
  </si>
  <si>
    <t>Proportion Defective/
Nonconforming</t>
  </si>
  <si>
    <t>Center Line 
(P bar)</t>
  </si>
  <si>
    <t>https://www.techiequality.com/</t>
  </si>
  <si>
    <t>Download More Template,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</si>
</sst>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1" fillId="0" borderId="1" xfId="1" applyBorder="1" applyAlignment="1" applyProtection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</a:t>
            </a:r>
            <a:r>
              <a:rPr lang="en-US" baseline="0"/>
              <a:t> Chart with Constant Sample Size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Sheet2!$D$1</c:f>
              <c:strCache>
                <c:ptCount val="1"/>
                <c:pt idx="0">
                  <c:v>Proportion Defective/
Nonconforming</c:v>
                </c:pt>
              </c:strCache>
            </c:strRef>
          </c:tx>
          <c:marker>
            <c:symbol val="none"/>
          </c:marker>
          <c:dLbls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56-41FD-A12C-5697CCD9E61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Sheet2!$D$2:$D$31</c:f>
              <c:numCache>
                <c:formatCode>General</c:formatCode>
                <c:ptCount val="30"/>
                <c:pt idx="0">
                  <c:v>4.0000000000000001E-3</c:v>
                </c:pt>
                <c:pt idx="1">
                  <c:v>8.0000000000000002E-3</c:v>
                </c:pt>
                <c:pt idx="2">
                  <c:v>8.0000000000000002E-3</c:v>
                </c:pt>
                <c:pt idx="3">
                  <c:v>4.0000000000000001E-3</c:v>
                </c:pt>
                <c:pt idx="4">
                  <c:v>8.0000000000000002E-3</c:v>
                </c:pt>
                <c:pt idx="5">
                  <c:v>4.0000000000000001E-3</c:v>
                </c:pt>
                <c:pt idx="6">
                  <c:v>0</c:v>
                </c:pt>
                <c:pt idx="7">
                  <c:v>4.0000000000000001E-3</c:v>
                </c:pt>
                <c:pt idx="8">
                  <c:v>1.6E-2</c:v>
                </c:pt>
                <c:pt idx="9">
                  <c:v>8.0000000000000002E-3</c:v>
                </c:pt>
                <c:pt idx="10">
                  <c:v>1.2E-2</c:v>
                </c:pt>
                <c:pt idx="11">
                  <c:v>4.0000000000000001E-3</c:v>
                </c:pt>
                <c:pt idx="12">
                  <c:v>0</c:v>
                </c:pt>
                <c:pt idx="13">
                  <c:v>1.2E-2</c:v>
                </c:pt>
                <c:pt idx="14">
                  <c:v>0.04</c:v>
                </c:pt>
                <c:pt idx="15">
                  <c:v>4.0000000000000001E-3</c:v>
                </c:pt>
                <c:pt idx="16">
                  <c:v>1.6E-2</c:v>
                </c:pt>
                <c:pt idx="17">
                  <c:v>1.2E-2</c:v>
                </c:pt>
                <c:pt idx="18">
                  <c:v>8.0000000000000002E-3</c:v>
                </c:pt>
                <c:pt idx="19">
                  <c:v>4.0000000000000001E-3</c:v>
                </c:pt>
                <c:pt idx="20">
                  <c:v>1.2E-2</c:v>
                </c:pt>
                <c:pt idx="21">
                  <c:v>8.0000000000000002E-3</c:v>
                </c:pt>
                <c:pt idx="22">
                  <c:v>4.0000000000000001E-3</c:v>
                </c:pt>
                <c:pt idx="23">
                  <c:v>1.2E-2</c:v>
                </c:pt>
                <c:pt idx="24">
                  <c:v>8.0000000000000002E-3</c:v>
                </c:pt>
                <c:pt idx="25">
                  <c:v>8.0000000000000002E-3</c:v>
                </c:pt>
                <c:pt idx="26">
                  <c:v>4.0000000000000001E-3</c:v>
                </c:pt>
                <c:pt idx="27">
                  <c:v>8.0000000000000002E-3</c:v>
                </c:pt>
                <c:pt idx="28">
                  <c:v>1.2E-2</c:v>
                </c:pt>
                <c:pt idx="29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6-41FD-A12C-5697CCD9E612}"/>
            </c:ext>
          </c:extLst>
        </c:ser>
        <c:ser>
          <c:idx val="1"/>
          <c:order val="1"/>
          <c:tx>
            <c:strRef>
              <c:f>Sheet2!$E$1</c:f>
              <c:strCache>
                <c:ptCount val="1"/>
                <c:pt idx="0">
                  <c:v>Center Line 
(P bar)</c:v>
                </c:pt>
              </c:strCache>
            </c:strRef>
          </c:tx>
          <c:marker>
            <c:symbol val="none"/>
          </c:marker>
          <c:val>
            <c:numRef>
              <c:f>Sheet2!$E$2:$E$31</c:f>
              <c:numCache>
                <c:formatCode>0.000</c:formatCode>
                <c:ptCount val="30"/>
                <c:pt idx="0">
                  <c:v>8.5333333333333337E-3</c:v>
                </c:pt>
                <c:pt idx="1">
                  <c:v>8.5330000000000007E-3</c:v>
                </c:pt>
                <c:pt idx="2">
                  <c:v>8.5330000000000007E-3</c:v>
                </c:pt>
                <c:pt idx="3">
                  <c:v>8.5330000000000007E-3</c:v>
                </c:pt>
                <c:pt idx="4">
                  <c:v>8.5330000000000007E-3</c:v>
                </c:pt>
                <c:pt idx="5">
                  <c:v>8.5330000000000007E-3</c:v>
                </c:pt>
                <c:pt idx="6">
                  <c:v>8.5330000000000007E-3</c:v>
                </c:pt>
                <c:pt idx="7">
                  <c:v>8.5330000000000007E-3</c:v>
                </c:pt>
                <c:pt idx="8">
                  <c:v>8.5330000000000007E-3</c:v>
                </c:pt>
                <c:pt idx="9">
                  <c:v>8.5330000000000007E-3</c:v>
                </c:pt>
                <c:pt idx="10">
                  <c:v>8.5330000000000007E-3</c:v>
                </c:pt>
                <c:pt idx="11">
                  <c:v>8.5330000000000007E-3</c:v>
                </c:pt>
                <c:pt idx="12">
                  <c:v>8.5330000000000007E-3</c:v>
                </c:pt>
                <c:pt idx="13">
                  <c:v>8.5330000000000007E-3</c:v>
                </c:pt>
                <c:pt idx="14">
                  <c:v>8.5330000000000007E-3</c:v>
                </c:pt>
                <c:pt idx="15">
                  <c:v>8.5330000000000007E-3</c:v>
                </c:pt>
                <c:pt idx="16">
                  <c:v>8.5330000000000007E-3</c:v>
                </c:pt>
                <c:pt idx="17">
                  <c:v>8.5330000000000007E-3</c:v>
                </c:pt>
                <c:pt idx="18">
                  <c:v>8.5330000000000007E-3</c:v>
                </c:pt>
                <c:pt idx="19">
                  <c:v>8.5330000000000007E-3</c:v>
                </c:pt>
                <c:pt idx="20">
                  <c:v>8.5330000000000007E-3</c:v>
                </c:pt>
                <c:pt idx="21">
                  <c:v>8.5330000000000007E-3</c:v>
                </c:pt>
                <c:pt idx="22">
                  <c:v>8.5330000000000007E-3</c:v>
                </c:pt>
                <c:pt idx="23">
                  <c:v>8.5330000000000007E-3</c:v>
                </c:pt>
                <c:pt idx="24">
                  <c:v>8.5330000000000007E-3</c:v>
                </c:pt>
                <c:pt idx="25">
                  <c:v>8.5330000000000007E-3</c:v>
                </c:pt>
                <c:pt idx="26">
                  <c:v>8.5330000000000007E-3</c:v>
                </c:pt>
                <c:pt idx="27">
                  <c:v>8.5330000000000007E-3</c:v>
                </c:pt>
                <c:pt idx="28">
                  <c:v>8.5330000000000007E-3</c:v>
                </c:pt>
                <c:pt idx="29">
                  <c:v>8.5330000000000007E-3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56-41FD-A12C-5697CCD9E612}"/>
            </c:ext>
          </c:extLst>
        </c:ser>
        <c:ser>
          <c:idx val="2"/>
          <c:order val="2"/>
          <c:tx>
            <c:strRef>
              <c:f>Sheet2!$F$1</c:f>
              <c:strCache>
                <c:ptCount val="1"/>
                <c:pt idx="0">
                  <c:v>UCL</c:v>
                </c:pt>
              </c:strCache>
            </c:strRef>
          </c:tx>
          <c:marker>
            <c:symbol val="none"/>
          </c:marker>
          <c:val>
            <c:numRef>
              <c:f>Sheet2!$F$2:$F$31</c:f>
              <c:numCache>
                <c:formatCode>General</c:formatCode>
                <c:ptCount val="30"/>
                <c:pt idx="0" formatCode="0.000">
                  <c:v>2.5985512566884656E-2</c:v>
                </c:pt>
                <c:pt idx="1">
                  <c:v>2.5999999999999999E-2</c:v>
                </c:pt>
                <c:pt idx="2">
                  <c:v>2.5999999999999999E-2</c:v>
                </c:pt>
                <c:pt idx="3">
                  <c:v>2.5999999999999999E-2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2.5999999999999999E-2</c:v>
                </c:pt>
                <c:pt idx="8">
                  <c:v>2.5999999999999999E-2</c:v>
                </c:pt>
                <c:pt idx="9">
                  <c:v>2.5999999999999999E-2</c:v>
                </c:pt>
                <c:pt idx="10">
                  <c:v>2.5999999999999999E-2</c:v>
                </c:pt>
                <c:pt idx="11">
                  <c:v>2.5999999999999999E-2</c:v>
                </c:pt>
                <c:pt idx="12">
                  <c:v>2.5999999999999999E-2</c:v>
                </c:pt>
                <c:pt idx="13">
                  <c:v>2.5999999999999999E-2</c:v>
                </c:pt>
                <c:pt idx="14">
                  <c:v>2.5999999999999999E-2</c:v>
                </c:pt>
                <c:pt idx="15">
                  <c:v>2.5999999999999999E-2</c:v>
                </c:pt>
                <c:pt idx="16">
                  <c:v>2.5999999999999999E-2</c:v>
                </c:pt>
                <c:pt idx="17">
                  <c:v>2.5999999999999999E-2</c:v>
                </c:pt>
                <c:pt idx="18">
                  <c:v>2.5999999999999999E-2</c:v>
                </c:pt>
                <c:pt idx="19">
                  <c:v>2.5999999999999999E-2</c:v>
                </c:pt>
                <c:pt idx="20">
                  <c:v>2.5999999999999999E-2</c:v>
                </c:pt>
                <c:pt idx="21">
                  <c:v>2.5999999999999999E-2</c:v>
                </c:pt>
                <c:pt idx="22">
                  <c:v>2.5999999999999999E-2</c:v>
                </c:pt>
                <c:pt idx="23">
                  <c:v>2.5999999999999999E-2</c:v>
                </c:pt>
                <c:pt idx="24">
                  <c:v>2.5999999999999999E-2</c:v>
                </c:pt>
                <c:pt idx="25">
                  <c:v>2.5999999999999999E-2</c:v>
                </c:pt>
                <c:pt idx="26">
                  <c:v>2.5999999999999999E-2</c:v>
                </c:pt>
                <c:pt idx="27">
                  <c:v>2.5999999999999999E-2</c:v>
                </c:pt>
                <c:pt idx="28">
                  <c:v>2.5999999999999999E-2</c:v>
                </c:pt>
                <c:pt idx="29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56-41FD-A12C-5697CCD9E612}"/>
            </c:ext>
          </c:extLst>
        </c:ser>
        <c:ser>
          <c:idx val="3"/>
          <c:order val="3"/>
          <c:tx>
            <c:strRef>
              <c:f>Sheet2!$G$1</c:f>
              <c:strCache>
                <c:ptCount val="1"/>
                <c:pt idx="0">
                  <c:v>LCL</c:v>
                </c:pt>
              </c:strCache>
            </c:strRef>
          </c:tx>
          <c:marker>
            <c:symbol val="none"/>
          </c:marker>
          <c:val>
            <c:numRef>
              <c:f>Sheet2!$G$2:$G$31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56-41FD-A12C-5697CCD9E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881344"/>
        <c:axId val="177873664"/>
      </c:lineChart>
      <c:catAx>
        <c:axId val="185881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7873664"/>
        <c:crosses val="autoZero"/>
        <c:auto val="1"/>
        <c:lblAlgn val="ctr"/>
        <c:lblOffset val="100"/>
        <c:noMultiLvlLbl val="0"/>
      </c:catAx>
      <c:valAx>
        <c:axId val="1778736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85881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5</xdr:row>
      <xdr:rowOff>31750</xdr:rowOff>
    </xdr:from>
    <xdr:to>
      <xdr:col>13</xdr:col>
      <xdr:colOff>1847850</xdr:colOff>
      <xdr:row>21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echiequalit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workbookViewId="0">
      <selection activeCell="C2" sqref="C2"/>
    </sheetView>
  </sheetViews>
  <sheetFormatPr defaultRowHeight="14.5" x14ac:dyDescent="0.35"/>
  <cols>
    <col min="1" max="1" width="4.7265625" style="17" bestFit="1" customWidth="1"/>
    <col min="2" max="2" width="13" style="5" customWidth="1"/>
    <col min="3" max="3" width="13.7265625" style="5" customWidth="1"/>
    <col min="4" max="4" width="19" style="5" bestFit="1" customWidth="1"/>
    <col min="5" max="5" width="10.1796875" style="1" bestFit="1" customWidth="1"/>
    <col min="6" max="6" width="5.81640625" style="1" bestFit="1" customWidth="1"/>
    <col min="7" max="7" width="3.54296875" style="1" bestFit="1" customWidth="1"/>
    <col min="8" max="8" width="13.7265625" style="5" bestFit="1" customWidth="1"/>
    <col min="9" max="9" width="13.26953125" style="1" bestFit="1" customWidth="1"/>
    <col min="10" max="13" width="8.7265625" style="1"/>
    <col min="14" max="14" width="28" style="1" customWidth="1"/>
    <col min="15" max="16384" width="8.7265625" style="1"/>
  </cols>
  <sheetData>
    <row r="1" spans="1:16" ht="37.5" customHeight="1" x14ac:dyDescent="0.35">
      <c r="A1" s="7" t="s">
        <v>0</v>
      </c>
      <c r="B1" s="8" t="s">
        <v>3</v>
      </c>
      <c r="C1" s="8" t="s">
        <v>6</v>
      </c>
      <c r="D1" s="8" t="s">
        <v>7</v>
      </c>
      <c r="E1" s="8" t="s">
        <v>8</v>
      </c>
      <c r="F1" s="7" t="s">
        <v>1</v>
      </c>
      <c r="G1" s="7" t="s">
        <v>2</v>
      </c>
      <c r="J1" s="14"/>
      <c r="K1" s="14"/>
      <c r="L1" s="14"/>
      <c r="M1" s="14"/>
      <c r="N1" s="14"/>
      <c r="O1" s="14"/>
      <c r="P1" s="14"/>
    </row>
    <row r="2" spans="1:16" x14ac:dyDescent="0.35">
      <c r="A2" s="9">
        <v>1</v>
      </c>
      <c r="B2" s="3">
        <v>250</v>
      </c>
      <c r="C2" s="3">
        <v>1</v>
      </c>
      <c r="D2" s="7">
        <f>C2/B2</f>
        <v>4.0000000000000001E-3</v>
      </c>
      <c r="E2" s="10">
        <f>(SUM(C2:C31)/SUM(B2:B31))</f>
        <v>8.5333333333333337E-3</v>
      </c>
      <c r="F2" s="10">
        <f>H5</f>
        <v>2.5985512566884656E-2</v>
      </c>
      <c r="G2" s="7">
        <f>IF(I5&lt;0,0,I5)</f>
        <v>0</v>
      </c>
      <c r="H2" s="11" t="s">
        <v>4</v>
      </c>
      <c r="I2" s="2" t="s">
        <v>5</v>
      </c>
      <c r="J2" s="15"/>
      <c r="K2" s="15"/>
      <c r="L2" s="15"/>
      <c r="M2" s="15"/>
      <c r="N2" s="15"/>
      <c r="O2" s="14"/>
      <c r="P2" s="14"/>
    </row>
    <row r="3" spans="1:16" x14ac:dyDescent="0.35">
      <c r="A3" s="9">
        <v>2</v>
      </c>
      <c r="B3" s="3">
        <v>250</v>
      </c>
      <c r="C3" s="3">
        <v>2</v>
      </c>
      <c r="D3" s="3">
        <f>C3/B3</f>
        <v>8.0000000000000002E-3</v>
      </c>
      <c r="E3" s="4">
        <v>8.5330000000000007E-3</v>
      </c>
      <c r="F3" s="3">
        <v>2.5999999999999999E-2</v>
      </c>
      <c r="G3" s="3">
        <v>0</v>
      </c>
      <c r="H3" s="11">
        <f>(E2*(1-E2)/B2)</f>
        <v>3.3842062222222226E-5</v>
      </c>
      <c r="I3" s="2"/>
      <c r="J3" s="18" t="s">
        <v>10</v>
      </c>
      <c r="K3" s="18"/>
      <c r="L3" s="18"/>
      <c r="M3" s="18"/>
      <c r="N3" s="13" t="s">
        <v>9</v>
      </c>
    </row>
    <row r="4" spans="1:16" x14ac:dyDescent="0.35">
      <c r="A4" s="9">
        <v>3</v>
      </c>
      <c r="B4" s="3">
        <v>250</v>
      </c>
      <c r="C4" s="3">
        <v>2</v>
      </c>
      <c r="D4" s="3">
        <f>C4/B4</f>
        <v>8.0000000000000002E-3</v>
      </c>
      <c r="E4" s="4">
        <v>8.5330000000000007E-3</v>
      </c>
      <c r="F4" s="3">
        <v>2.5999999999999999E-2</v>
      </c>
      <c r="G4" s="3">
        <v>0</v>
      </c>
      <c r="H4" s="11">
        <f>3*SQRT(H3)</f>
        <v>1.7452179233551322E-2</v>
      </c>
      <c r="I4" s="2"/>
      <c r="J4" s="2"/>
      <c r="K4" s="2"/>
      <c r="L4" s="2"/>
      <c r="M4" s="2"/>
      <c r="N4" s="2"/>
    </row>
    <row r="5" spans="1:16" x14ac:dyDescent="0.35">
      <c r="A5" s="9">
        <v>4</v>
      </c>
      <c r="B5" s="3">
        <v>250</v>
      </c>
      <c r="C5" s="3">
        <v>1</v>
      </c>
      <c r="D5" s="3">
        <f>C5/B5</f>
        <v>4.0000000000000001E-3</v>
      </c>
      <c r="E5" s="4">
        <v>8.5330000000000007E-3</v>
      </c>
      <c r="F5" s="3">
        <v>2.5999999999999999E-2</v>
      </c>
      <c r="G5" s="3">
        <v>0</v>
      </c>
      <c r="H5" s="12">
        <f>E2+H4</f>
        <v>2.5985512566884656E-2</v>
      </c>
      <c r="I5" s="12">
        <f>E2-H4</f>
        <v>-8.9188459002179886E-3</v>
      </c>
      <c r="J5" s="2"/>
      <c r="K5" s="2"/>
      <c r="L5" s="2"/>
      <c r="M5" s="2"/>
      <c r="N5" s="2"/>
    </row>
    <row r="6" spans="1:16" x14ac:dyDescent="0.35">
      <c r="A6" s="9">
        <v>5</v>
      </c>
      <c r="B6" s="3">
        <v>250</v>
      </c>
      <c r="C6" s="3">
        <v>2</v>
      </c>
      <c r="D6" s="3">
        <f t="shared" ref="D6:D31" si="0">C6/B6</f>
        <v>8.0000000000000002E-3</v>
      </c>
      <c r="E6" s="4">
        <v>8.5330000000000007E-3</v>
      </c>
      <c r="F6" s="3">
        <v>2.5999999999999999E-2</v>
      </c>
      <c r="G6" s="3">
        <v>0</v>
      </c>
    </row>
    <row r="7" spans="1:16" x14ac:dyDescent="0.35">
      <c r="A7" s="9">
        <v>6</v>
      </c>
      <c r="B7" s="3">
        <v>250</v>
      </c>
      <c r="C7" s="3">
        <v>1</v>
      </c>
      <c r="D7" s="3">
        <f t="shared" si="0"/>
        <v>4.0000000000000001E-3</v>
      </c>
      <c r="E7" s="4">
        <v>8.5330000000000007E-3</v>
      </c>
      <c r="F7" s="3">
        <v>2.5999999999999999E-2</v>
      </c>
      <c r="G7" s="3">
        <v>0</v>
      </c>
      <c r="I7" s="16"/>
    </row>
    <row r="8" spans="1:16" x14ac:dyDescent="0.35">
      <c r="A8" s="9">
        <v>7</v>
      </c>
      <c r="B8" s="3">
        <v>250</v>
      </c>
      <c r="C8" s="3">
        <v>0</v>
      </c>
      <c r="D8" s="3">
        <f t="shared" si="0"/>
        <v>0</v>
      </c>
      <c r="E8" s="4">
        <v>8.5330000000000007E-3</v>
      </c>
      <c r="F8" s="3">
        <v>2.5999999999999999E-2</v>
      </c>
      <c r="G8" s="3">
        <v>0</v>
      </c>
    </row>
    <row r="9" spans="1:16" x14ac:dyDescent="0.35">
      <c r="A9" s="9">
        <v>8</v>
      </c>
      <c r="B9" s="3">
        <v>250</v>
      </c>
      <c r="C9" s="3">
        <v>1</v>
      </c>
      <c r="D9" s="3">
        <f t="shared" si="0"/>
        <v>4.0000000000000001E-3</v>
      </c>
      <c r="E9" s="4">
        <v>8.5330000000000007E-3</v>
      </c>
      <c r="F9" s="3">
        <v>2.5999999999999999E-2</v>
      </c>
      <c r="G9" s="3">
        <v>0</v>
      </c>
    </row>
    <row r="10" spans="1:16" x14ac:dyDescent="0.35">
      <c r="A10" s="9">
        <v>9</v>
      </c>
      <c r="B10" s="3">
        <v>250</v>
      </c>
      <c r="C10" s="3">
        <v>4</v>
      </c>
      <c r="D10" s="3">
        <f>C10/B10</f>
        <v>1.6E-2</v>
      </c>
      <c r="E10" s="4">
        <v>8.5330000000000007E-3</v>
      </c>
      <c r="F10" s="3">
        <v>2.5999999999999999E-2</v>
      </c>
      <c r="G10" s="3">
        <v>0</v>
      </c>
    </row>
    <row r="11" spans="1:16" x14ac:dyDescent="0.35">
      <c r="A11" s="9">
        <v>10</v>
      </c>
      <c r="B11" s="3">
        <v>250</v>
      </c>
      <c r="C11" s="3">
        <v>2</v>
      </c>
      <c r="D11" s="3">
        <f t="shared" si="0"/>
        <v>8.0000000000000002E-3</v>
      </c>
      <c r="E11" s="4">
        <v>8.5330000000000007E-3</v>
      </c>
      <c r="F11" s="3">
        <v>2.5999999999999999E-2</v>
      </c>
      <c r="G11" s="3">
        <v>0</v>
      </c>
    </row>
    <row r="12" spans="1:16" x14ac:dyDescent="0.35">
      <c r="A12" s="9">
        <v>11</v>
      </c>
      <c r="B12" s="3">
        <v>250</v>
      </c>
      <c r="C12" s="3">
        <v>3</v>
      </c>
      <c r="D12" s="3">
        <f t="shared" si="0"/>
        <v>1.2E-2</v>
      </c>
      <c r="E12" s="4">
        <v>8.5330000000000007E-3</v>
      </c>
      <c r="F12" s="3">
        <v>2.5999999999999999E-2</v>
      </c>
      <c r="G12" s="3">
        <v>0</v>
      </c>
    </row>
    <row r="13" spans="1:16" x14ac:dyDescent="0.35">
      <c r="A13" s="9">
        <v>12</v>
      </c>
      <c r="B13" s="3">
        <v>250</v>
      </c>
      <c r="C13" s="3">
        <v>1</v>
      </c>
      <c r="D13" s="3">
        <f t="shared" si="0"/>
        <v>4.0000000000000001E-3</v>
      </c>
      <c r="E13" s="4">
        <v>8.5330000000000007E-3</v>
      </c>
      <c r="F13" s="3">
        <v>2.5999999999999999E-2</v>
      </c>
      <c r="G13" s="3">
        <v>0</v>
      </c>
    </row>
    <row r="14" spans="1:16" x14ac:dyDescent="0.35">
      <c r="A14" s="9">
        <v>13</v>
      </c>
      <c r="B14" s="3">
        <v>250</v>
      </c>
      <c r="C14" s="3">
        <v>0</v>
      </c>
      <c r="D14" s="3">
        <f t="shared" si="0"/>
        <v>0</v>
      </c>
      <c r="E14" s="4">
        <v>8.5330000000000007E-3</v>
      </c>
      <c r="F14" s="3">
        <v>2.5999999999999999E-2</v>
      </c>
      <c r="G14" s="3">
        <v>0</v>
      </c>
    </row>
    <row r="15" spans="1:16" x14ac:dyDescent="0.35">
      <c r="A15" s="9">
        <v>14</v>
      </c>
      <c r="B15" s="3">
        <v>250</v>
      </c>
      <c r="C15" s="3">
        <v>3</v>
      </c>
      <c r="D15" s="3">
        <f t="shared" si="0"/>
        <v>1.2E-2</v>
      </c>
      <c r="E15" s="4">
        <v>8.5330000000000007E-3</v>
      </c>
      <c r="F15" s="3">
        <v>2.5999999999999999E-2</v>
      </c>
      <c r="G15" s="3">
        <v>0</v>
      </c>
    </row>
    <row r="16" spans="1:16" x14ac:dyDescent="0.35">
      <c r="A16" s="9">
        <v>15</v>
      </c>
      <c r="B16" s="3">
        <v>250</v>
      </c>
      <c r="C16" s="3">
        <v>10</v>
      </c>
      <c r="D16" s="3">
        <f t="shared" si="0"/>
        <v>0.04</v>
      </c>
      <c r="E16" s="4">
        <v>8.5330000000000007E-3</v>
      </c>
      <c r="F16" s="3">
        <v>2.5999999999999999E-2</v>
      </c>
      <c r="G16" s="3">
        <v>0</v>
      </c>
    </row>
    <row r="17" spans="1:7" x14ac:dyDescent="0.35">
      <c r="A17" s="9">
        <v>16</v>
      </c>
      <c r="B17" s="3">
        <v>250</v>
      </c>
      <c r="C17" s="3">
        <v>1</v>
      </c>
      <c r="D17" s="3">
        <f t="shared" si="0"/>
        <v>4.0000000000000001E-3</v>
      </c>
      <c r="E17" s="4">
        <v>8.5330000000000007E-3</v>
      </c>
      <c r="F17" s="3">
        <v>2.5999999999999999E-2</v>
      </c>
      <c r="G17" s="3">
        <v>0</v>
      </c>
    </row>
    <row r="18" spans="1:7" x14ac:dyDescent="0.35">
      <c r="A18" s="9">
        <v>17</v>
      </c>
      <c r="B18" s="3">
        <v>250</v>
      </c>
      <c r="C18" s="3">
        <v>4</v>
      </c>
      <c r="D18" s="3">
        <f t="shared" si="0"/>
        <v>1.6E-2</v>
      </c>
      <c r="E18" s="4">
        <v>8.5330000000000007E-3</v>
      </c>
      <c r="F18" s="3">
        <v>2.5999999999999999E-2</v>
      </c>
      <c r="G18" s="3">
        <v>0</v>
      </c>
    </row>
    <row r="19" spans="1:7" x14ac:dyDescent="0.35">
      <c r="A19" s="9">
        <v>18</v>
      </c>
      <c r="B19" s="3">
        <v>250</v>
      </c>
      <c r="C19" s="3">
        <v>3</v>
      </c>
      <c r="D19" s="3">
        <f t="shared" si="0"/>
        <v>1.2E-2</v>
      </c>
      <c r="E19" s="4">
        <v>8.5330000000000007E-3</v>
      </c>
      <c r="F19" s="3">
        <v>2.5999999999999999E-2</v>
      </c>
      <c r="G19" s="3">
        <v>0</v>
      </c>
    </row>
    <row r="20" spans="1:7" x14ac:dyDescent="0.35">
      <c r="A20" s="9">
        <v>19</v>
      </c>
      <c r="B20" s="3">
        <v>250</v>
      </c>
      <c r="C20" s="3">
        <v>2</v>
      </c>
      <c r="D20" s="3">
        <f t="shared" si="0"/>
        <v>8.0000000000000002E-3</v>
      </c>
      <c r="E20" s="4">
        <v>8.5330000000000007E-3</v>
      </c>
      <c r="F20" s="3">
        <v>2.5999999999999999E-2</v>
      </c>
      <c r="G20" s="3">
        <v>0</v>
      </c>
    </row>
    <row r="21" spans="1:7" x14ac:dyDescent="0.35">
      <c r="A21" s="9">
        <v>20</v>
      </c>
      <c r="B21" s="3">
        <v>250</v>
      </c>
      <c r="C21" s="3">
        <v>1</v>
      </c>
      <c r="D21" s="3">
        <f t="shared" si="0"/>
        <v>4.0000000000000001E-3</v>
      </c>
      <c r="E21" s="4">
        <v>8.5330000000000007E-3</v>
      </c>
      <c r="F21" s="3">
        <v>2.5999999999999999E-2</v>
      </c>
      <c r="G21" s="3">
        <v>0</v>
      </c>
    </row>
    <row r="22" spans="1:7" x14ac:dyDescent="0.35">
      <c r="A22" s="9">
        <v>21</v>
      </c>
      <c r="B22" s="3">
        <v>250</v>
      </c>
      <c r="C22" s="3">
        <v>3</v>
      </c>
      <c r="D22" s="3">
        <f t="shared" si="0"/>
        <v>1.2E-2</v>
      </c>
      <c r="E22" s="4">
        <v>8.5330000000000007E-3</v>
      </c>
      <c r="F22" s="3">
        <v>2.5999999999999999E-2</v>
      </c>
      <c r="G22" s="3">
        <v>0</v>
      </c>
    </row>
    <row r="23" spans="1:7" x14ac:dyDescent="0.35">
      <c r="A23" s="9">
        <v>22</v>
      </c>
      <c r="B23" s="3">
        <v>250</v>
      </c>
      <c r="C23" s="3">
        <v>2</v>
      </c>
      <c r="D23" s="3">
        <f t="shared" si="0"/>
        <v>8.0000000000000002E-3</v>
      </c>
      <c r="E23" s="4">
        <v>8.5330000000000007E-3</v>
      </c>
      <c r="F23" s="3">
        <v>2.5999999999999999E-2</v>
      </c>
      <c r="G23" s="3">
        <v>0</v>
      </c>
    </row>
    <row r="24" spans="1:7" x14ac:dyDescent="0.35">
      <c r="A24" s="9">
        <v>23</v>
      </c>
      <c r="B24" s="3">
        <v>250</v>
      </c>
      <c r="C24" s="3">
        <v>1</v>
      </c>
      <c r="D24" s="3">
        <f t="shared" si="0"/>
        <v>4.0000000000000001E-3</v>
      </c>
      <c r="E24" s="4">
        <v>8.5330000000000007E-3</v>
      </c>
      <c r="F24" s="3">
        <v>2.5999999999999999E-2</v>
      </c>
      <c r="G24" s="3">
        <v>0</v>
      </c>
    </row>
    <row r="25" spans="1:7" x14ac:dyDescent="0.35">
      <c r="A25" s="9">
        <v>24</v>
      </c>
      <c r="B25" s="3">
        <v>250</v>
      </c>
      <c r="C25" s="3">
        <v>3</v>
      </c>
      <c r="D25" s="3">
        <f t="shared" si="0"/>
        <v>1.2E-2</v>
      </c>
      <c r="E25" s="4">
        <v>8.5330000000000007E-3</v>
      </c>
      <c r="F25" s="3">
        <v>2.5999999999999999E-2</v>
      </c>
      <c r="G25" s="3">
        <v>0</v>
      </c>
    </row>
    <row r="26" spans="1:7" x14ac:dyDescent="0.35">
      <c r="A26" s="9">
        <v>25</v>
      </c>
      <c r="B26" s="3">
        <v>250</v>
      </c>
      <c r="C26" s="3">
        <v>2</v>
      </c>
      <c r="D26" s="3">
        <f t="shared" si="0"/>
        <v>8.0000000000000002E-3</v>
      </c>
      <c r="E26" s="4">
        <v>8.5330000000000007E-3</v>
      </c>
      <c r="F26" s="3">
        <v>2.5999999999999999E-2</v>
      </c>
      <c r="G26" s="3">
        <v>0</v>
      </c>
    </row>
    <row r="27" spans="1:7" x14ac:dyDescent="0.35">
      <c r="A27" s="9">
        <v>26</v>
      </c>
      <c r="B27" s="3">
        <v>250</v>
      </c>
      <c r="C27" s="3">
        <v>2</v>
      </c>
      <c r="D27" s="3">
        <f t="shared" si="0"/>
        <v>8.0000000000000002E-3</v>
      </c>
      <c r="E27" s="4">
        <v>8.5330000000000007E-3</v>
      </c>
      <c r="F27" s="3">
        <v>2.5999999999999999E-2</v>
      </c>
      <c r="G27" s="3">
        <v>0</v>
      </c>
    </row>
    <row r="28" spans="1:7" x14ac:dyDescent="0.35">
      <c r="A28" s="9">
        <v>27</v>
      </c>
      <c r="B28" s="3">
        <v>250</v>
      </c>
      <c r="C28" s="3">
        <v>1</v>
      </c>
      <c r="D28" s="3">
        <f t="shared" si="0"/>
        <v>4.0000000000000001E-3</v>
      </c>
      <c r="E28" s="4">
        <v>8.5330000000000007E-3</v>
      </c>
      <c r="F28" s="3">
        <v>2.5999999999999999E-2</v>
      </c>
      <c r="G28" s="3">
        <v>0</v>
      </c>
    </row>
    <row r="29" spans="1:7" x14ac:dyDescent="0.35">
      <c r="A29" s="9">
        <v>28</v>
      </c>
      <c r="B29" s="3">
        <v>250</v>
      </c>
      <c r="C29" s="3">
        <v>2</v>
      </c>
      <c r="D29" s="3">
        <f t="shared" si="0"/>
        <v>8.0000000000000002E-3</v>
      </c>
      <c r="E29" s="4">
        <v>8.5330000000000007E-3</v>
      </c>
      <c r="F29" s="3">
        <v>2.5999999999999999E-2</v>
      </c>
      <c r="G29" s="3">
        <v>0</v>
      </c>
    </row>
    <row r="30" spans="1:7" x14ac:dyDescent="0.35">
      <c r="A30" s="9">
        <v>29</v>
      </c>
      <c r="B30" s="3">
        <v>250</v>
      </c>
      <c r="C30" s="3">
        <v>3</v>
      </c>
      <c r="D30" s="3">
        <f t="shared" si="0"/>
        <v>1.2E-2</v>
      </c>
      <c r="E30" s="4">
        <v>8.5330000000000007E-3</v>
      </c>
      <c r="F30" s="3">
        <v>2.5999999999999999E-2</v>
      </c>
      <c r="G30" s="3">
        <v>0</v>
      </c>
    </row>
    <row r="31" spans="1:7" x14ac:dyDescent="0.35">
      <c r="A31" s="9">
        <v>30</v>
      </c>
      <c r="B31" s="3">
        <v>250</v>
      </c>
      <c r="C31" s="3">
        <v>1</v>
      </c>
      <c r="D31" s="3">
        <f t="shared" si="0"/>
        <v>4.0000000000000001E-3</v>
      </c>
      <c r="E31" s="4">
        <v>8.5330000000000007E-3</v>
      </c>
      <c r="F31" s="3">
        <v>2.5999999999999999E-2</v>
      </c>
      <c r="G31" s="3">
        <v>0</v>
      </c>
    </row>
    <row r="34" spans="3:3" x14ac:dyDescent="0.35">
      <c r="C34" s="6"/>
    </row>
  </sheetData>
  <sheetProtection algorithmName="SHA-512" hashValue="qf0YQR71dKv1wHCV6dPnYANz87rWgOcKpKp1ex8ye8j16X5VK91/uWP2kYrtpO5Pv67eSJnP1sgDv73CoXDgfA==" saltValue="PyRWFFksHOJUViRExCikGA==" spinCount="100000" sheet="1" objects="1" scenarios="1" selectLockedCells="1"/>
  <mergeCells count="1">
    <mergeCell ref="J3:M3"/>
  </mergeCells>
  <hyperlinks>
    <hyperlink ref="N3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shantigp</dc:creator>
  <cp:lastModifiedBy>Twinkle Jena</cp:lastModifiedBy>
  <dcterms:created xsi:type="dcterms:W3CDTF">2021-10-04T08:49:29Z</dcterms:created>
  <dcterms:modified xsi:type="dcterms:W3CDTF">2022-07-02T17:06:03Z</dcterms:modified>
</cp:coreProperties>
</file>