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5600" windowHeight="7956"/>
  </bookViews>
  <sheets>
    <sheet name="Cp &amp; Cpk" sheetId="1" r:id="rId1"/>
  </sheets>
  <calcPr calcId="144525"/>
</workbook>
</file>

<file path=xl/calcChain.xml><?xml version="1.0" encoding="utf-8"?>
<calcChain xmlns="http://schemas.openxmlformats.org/spreadsheetml/2006/main">
  <c r="D14" i="1" l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B9" i="1"/>
  <c r="C8" i="1"/>
  <c r="C10" i="1" s="1"/>
  <c r="D8" i="1"/>
  <c r="D10" i="1" s="1"/>
  <c r="E8" i="1"/>
  <c r="E10" i="1" s="1"/>
  <c r="F8" i="1"/>
  <c r="F10" i="1" s="1"/>
  <c r="G8" i="1"/>
  <c r="G10" i="1" s="1"/>
  <c r="H8" i="1"/>
  <c r="H10" i="1" s="1"/>
  <c r="I8" i="1"/>
  <c r="I10" i="1" s="1"/>
  <c r="J8" i="1"/>
  <c r="J10" i="1" s="1"/>
  <c r="K8" i="1"/>
  <c r="K10" i="1" s="1"/>
  <c r="L8" i="1"/>
  <c r="L10" i="1" s="1"/>
  <c r="M8" i="1"/>
  <c r="M10" i="1" s="1"/>
  <c r="N8" i="1"/>
  <c r="N10" i="1" s="1"/>
  <c r="O8" i="1"/>
  <c r="O10" i="1" s="1"/>
  <c r="P8" i="1"/>
  <c r="P10" i="1" s="1"/>
  <c r="Q8" i="1"/>
  <c r="Q10" i="1" s="1"/>
  <c r="R8" i="1"/>
  <c r="R10" i="1" s="1"/>
  <c r="S8" i="1"/>
  <c r="S10" i="1" s="1"/>
  <c r="T8" i="1"/>
  <c r="T10" i="1" s="1"/>
  <c r="U8" i="1"/>
  <c r="U10" i="1" s="1"/>
  <c r="B8" i="1"/>
  <c r="B10" i="1" s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D7" i="1"/>
  <c r="C7" i="1"/>
  <c r="B7" i="1"/>
  <c r="B12" i="1" l="1"/>
  <c r="B19" i="1" s="1"/>
  <c r="B11" i="1"/>
  <c r="B13" i="1" s="1"/>
  <c r="B16" i="1" s="1"/>
  <c r="A19" i="1" l="1"/>
  <c r="C19" i="1" s="1"/>
  <c r="B17" i="1" s="1"/>
</calcChain>
</file>

<file path=xl/sharedStrings.xml><?xml version="1.0" encoding="utf-8"?>
<sst xmlns="http://schemas.openxmlformats.org/spreadsheetml/2006/main" count="25" uniqueCount="25">
  <si>
    <t>Cp</t>
  </si>
  <si>
    <t>Subgroup1</t>
  </si>
  <si>
    <t>Subgroup2</t>
  </si>
  <si>
    <t>Subgroup3</t>
  </si>
  <si>
    <t>Subgroup4</t>
  </si>
  <si>
    <t>Subgroup5</t>
  </si>
  <si>
    <t>Mean</t>
  </si>
  <si>
    <t>Sl.No.</t>
  </si>
  <si>
    <t>Max</t>
  </si>
  <si>
    <t>Min</t>
  </si>
  <si>
    <t>Range</t>
  </si>
  <si>
    <t>Averge of Mean</t>
  </si>
  <si>
    <t>Std.Dev.</t>
  </si>
  <si>
    <t>Average of Range</t>
  </si>
  <si>
    <t>USL</t>
  </si>
  <si>
    <t>LSL</t>
  </si>
  <si>
    <t>Tol.</t>
  </si>
  <si>
    <t>Cpk</t>
  </si>
  <si>
    <t>Characteristics</t>
  </si>
  <si>
    <t>Process:</t>
  </si>
  <si>
    <t>Core Shop</t>
  </si>
  <si>
    <t>Scratch Hardness</t>
  </si>
  <si>
    <t>Only Yellow colour box are changeable others will calculate automatically</t>
  </si>
  <si>
    <t>https://www.techiequality.com</t>
  </si>
  <si>
    <t xml:space="preserve">To download the others template/format , keep visaiting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</si>
</sst>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2" fontId="1" fillId="0" borderId="0" xfId="1" applyNumberFormat="1"/>
    <xf numFmtId="0" fontId="1" fillId="0" borderId="0" xfId="1" applyAlignment="1">
      <alignment wrapText="1"/>
    </xf>
    <xf numFmtId="2" fontId="1" fillId="0" borderId="0" xfId="1" applyNumberForma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right"/>
    </xf>
    <xf numFmtId="2" fontId="1" fillId="2" borderId="1" xfId="1" applyNumberForma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/>
    <xf numFmtId="0" fontId="1" fillId="4" borderId="1" xfId="1" applyFill="1" applyBorder="1"/>
    <xf numFmtId="0" fontId="2" fillId="0" borderId="1" xfId="1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center"/>
    </xf>
    <xf numFmtId="0" fontId="7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3" fillId="0" borderId="2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right" vertical="center" wrapText="1"/>
    </xf>
  </cellXfs>
  <cellStyles count="4"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chie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U23"/>
  <sheetViews>
    <sheetView tabSelected="1" zoomScaleNormal="100" workbookViewId="0">
      <selection activeCell="J18" sqref="J18"/>
    </sheetView>
  </sheetViews>
  <sheetFormatPr defaultColWidth="9.109375" defaultRowHeight="12" x14ac:dyDescent="0.25"/>
  <cols>
    <col min="1" max="1" width="11.109375" style="1" bestFit="1" customWidth="1"/>
    <col min="2" max="2" width="10.6640625" style="1" customWidth="1"/>
    <col min="3" max="3" width="10.88671875" style="1" customWidth="1"/>
    <col min="4" max="4" width="10.44140625" style="1" customWidth="1"/>
    <col min="5" max="5" width="11.44140625" style="1" customWidth="1"/>
    <col min="6" max="6" width="6.5546875" style="1" bestFit="1" customWidth="1"/>
    <col min="7" max="7" width="10.88671875" style="1" customWidth="1"/>
    <col min="8" max="8" width="10" style="1" customWidth="1"/>
    <col min="9" max="9" width="10.44140625" style="1" customWidth="1"/>
    <col min="10" max="10" width="9.33203125" style="1" customWidth="1"/>
    <col min="11" max="16384" width="9.109375" style="1"/>
  </cols>
  <sheetData>
    <row r="1" spans="1:21" x14ac:dyDescent="0.25">
      <c r="A1" s="15" t="s">
        <v>7</v>
      </c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  <c r="R1" s="15">
        <v>17</v>
      </c>
      <c r="S1" s="15">
        <v>18</v>
      </c>
      <c r="T1" s="15">
        <v>19</v>
      </c>
      <c r="U1" s="15">
        <v>20</v>
      </c>
    </row>
    <row r="2" spans="1:21" x14ac:dyDescent="0.25">
      <c r="A2" s="15" t="s">
        <v>1</v>
      </c>
      <c r="B2" s="10">
        <v>72</v>
      </c>
      <c r="C2" s="10">
        <v>71</v>
      </c>
      <c r="D2" s="10">
        <v>72</v>
      </c>
      <c r="E2" s="10">
        <v>71</v>
      </c>
      <c r="F2" s="10">
        <v>72</v>
      </c>
      <c r="G2" s="10">
        <v>71</v>
      </c>
      <c r="H2" s="10">
        <v>73</v>
      </c>
      <c r="I2" s="10">
        <v>71</v>
      </c>
      <c r="J2" s="10">
        <v>72</v>
      </c>
      <c r="K2" s="10">
        <v>73</v>
      </c>
      <c r="L2" s="11">
        <v>71</v>
      </c>
      <c r="M2" s="10">
        <v>72</v>
      </c>
      <c r="N2" s="10">
        <v>71</v>
      </c>
      <c r="O2" s="10">
        <v>71</v>
      </c>
      <c r="P2" s="10">
        <v>72</v>
      </c>
      <c r="Q2" s="10">
        <v>73</v>
      </c>
      <c r="R2" s="10">
        <v>71</v>
      </c>
      <c r="S2" s="10">
        <v>72</v>
      </c>
      <c r="T2" s="10">
        <v>73</v>
      </c>
      <c r="U2" s="10">
        <v>71</v>
      </c>
    </row>
    <row r="3" spans="1:21" x14ac:dyDescent="0.25">
      <c r="A3" s="15" t="s">
        <v>2</v>
      </c>
      <c r="B3" s="10">
        <v>71</v>
      </c>
      <c r="C3" s="10">
        <v>72</v>
      </c>
      <c r="D3" s="10">
        <v>72</v>
      </c>
      <c r="E3" s="10">
        <v>72</v>
      </c>
      <c r="F3" s="10">
        <v>72</v>
      </c>
      <c r="G3" s="10">
        <v>73</v>
      </c>
      <c r="H3" s="10">
        <v>72</v>
      </c>
      <c r="I3" s="10">
        <v>73</v>
      </c>
      <c r="J3" s="10">
        <v>73</v>
      </c>
      <c r="K3" s="10">
        <v>71</v>
      </c>
      <c r="L3" s="11">
        <v>72</v>
      </c>
      <c r="M3" s="10">
        <v>73</v>
      </c>
      <c r="N3" s="10">
        <v>73</v>
      </c>
      <c r="O3" s="10">
        <v>72</v>
      </c>
      <c r="P3" s="10">
        <v>71</v>
      </c>
      <c r="Q3" s="10">
        <v>72</v>
      </c>
      <c r="R3" s="11">
        <v>71</v>
      </c>
      <c r="S3" s="10">
        <v>73</v>
      </c>
      <c r="T3" s="10">
        <v>71</v>
      </c>
      <c r="U3" s="11">
        <v>70</v>
      </c>
    </row>
    <row r="4" spans="1:21" x14ac:dyDescent="0.25">
      <c r="A4" s="15" t="s">
        <v>3</v>
      </c>
      <c r="B4" s="10">
        <v>72</v>
      </c>
      <c r="C4" s="10">
        <v>72</v>
      </c>
      <c r="D4" s="10">
        <v>71</v>
      </c>
      <c r="E4" s="11">
        <v>71</v>
      </c>
      <c r="F4" s="10">
        <v>71</v>
      </c>
      <c r="G4" s="10">
        <v>73</v>
      </c>
      <c r="H4" s="10">
        <v>72</v>
      </c>
      <c r="I4" s="10">
        <v>72</v>
      </c>
      <c r="J4" s="10">
        <v>71</v>
      </c>
      <c r="K4" s="10">
        <v>73</v>
      </c>
      <c r="L4" s="11">
        <v>72</v>
      </c>
      <c r="M4" s="10">
        <v>71</v>
      </c>
      <c r="N4" s="10">
        <v>73</v>
      </c>
      <c r="O4" s="10">
        <v>72</v>
      </c>
      <c r="P4" s="10">
        <v>72</v>
      </c>
      <c r="Q4" s="10">
        <v>72</v>
      </c>
      <c r="R4" s="10">
        <v>71</v>
      </c>
      <c r="S4" s="10">
        <v>71</v>
      </c>
      <c r="T4" s="10">
        <v>71</v>
      </c>
      <c r="U4" s="10">
        <v>70</v>
      </c>
    </row>
    <row r="5" spans="1:21" x14ac:dyDescent="0.25">
      <c r="A5" s="15" t="s">
        <v>4</v>
      </c>
      <c r="B5" s="10">
        <v>70</v>
      </c>
      <c r="C5" s="10">
        <v>70</v>
      </c>
      <c r="D5" s="10">
        <v>70</v>
      </c>
      <c r="E5" s="10">
        <v>70</v>
      </c>
      <c r="F5" s="10">
        <v>71</v>
      </c>
      <c r="G5" s="11">
        <v>70</v>
      </c>
      <c r="H5" s="10">
        <v>71</v>
      </c>
      <c r="I5" s="10">
        <v>70</v>
      </c>
      <c r="J5" s="10">
        <v>71</v>
      </c>
      <c r="K5" s="10">
        <v>70</v>
      </c>
      <c r="L5" s="11">
        <v>71</v>
      </c>
      <c r="M5" s="10">
        <v>70</v>
      </c>
      <c r="N5" s="10">
        <v>71</v>
      </c>
      <c r="O5" s="10">
        <v>70</v>
      </c>
      <c r="P5" s="10">
        <v>70</v>
      </c>
      <c r="Q5" s="10">
        <v>71</v>
      </c>
      <c r="R5" s="10">
        <v>70</v>
      </c>
      <c r="S5" s="10">
        <v>71</v>
      </c>
      <c r="T5" s="10">
        <v>71</v>
      </c>
      <c r="U5" s="10">
        <v>70</v>
      </c>
    </row>
    <row r="6" spans="1:21" x14ac:dyDescent="0.25">
      <c r="A6" s="15" t="s">
        <v>5</v>
      </c>
      <c r="B6" s="10">
        <v>72</v>
      </c>
      <c r="C6" s="10">
        <v>72</v>
      </c>
      <c r="D6" s="10">
        <v>72</v>
      </c>
      <c r="E6" s="10">
        <v>72</v>
      </c>
      <c r="F6" s="10">
        <v>72</v>
      </c>
      <c r="G6" s="10">
        <v>72</v>
      </c>
      <c r="H6" s="10">
        <v>72</v>
      </c>
      <c r="I6" s="10">
        <v>71</v>
      </c>
      <c r="J6" s="10">
        <v>72</v>
      </c>
      <c r="K6" s="10">
        <v>71</v>
      </c>
      <c r="L6" s="11">
        <v>70</v>
      </c>
      <c r="M6" s="10">
        <v>70</v>
      </c>
      <c r="N6" s="10">
        <v>71</v>
      </c>
      <c r="O6" s="10">
        <v>71</v>
      </c>
      <c r="P6" s="10">
        <v>72</v>
      </c>
      <c r="Q6" s="10">
        <v>71</v>
      </c>
      <c r="R6" s="10">
        <v>72</v>
      </c>
      <c r="S6" s="10">
        <v>71</v>
      </c>
      <c r="T6" s="10">
        <v>71</v>
      </c>
      <c r="U6" s="10">
        <v>72</v>
      </c>
    </row>
    <row r="7" spans="1:21" x14ac:dyDescent="0.25">
      <c r="A7" s="1" t="s">
        <v>6</v>
      </c>
      <c r="B7" s="2">
        <f>AVERAGE(B2:B6)</f>
        <v>71.400000000000006</v>
      </c>
      <c r="C7" s="2">
        <f>AVERAGE(C2:C6)</f>
        <v>71.400000000000006</v>
      </c>
      <c r="D7" s="2">
        <f>AVERAGE(D2:D6)</f>
        <v>71.400000000000006</v>
      </c>
      <c r="E7" s="2">
        <f t="shared" ref="E7:U7" si="0">AVERAGE(E2:E6)</f>
        <v>71.2</v>
      </c>
      <c r="F7" s="2">
        <f t="shared" si="0"/>
        <v>71.599999999999994</v>
      </c>
      <c r="G7" s="2">
        <f t="shared" si="0"/>
        <v>71.8</v>
      </c>
      <c r="H7" s="2">
        <f t="shared" si="0"/>
        <v>72</v>
      </c>
      <c r="I7" s="2">
        <f t="shared" si="0"/>
        <v>71.400000000000006</v>
      </c>
      <c r="J7" s="2">
        <f t="shared" si="0"/>
        <v>71.8</v>
      </c>
      <c r="K7" s="2">
        <f t="shared" si="0"/>
        <v>71.599999999999994</v>
      </c>
      <c r="L7" s="2">
        <f t="shared" si="0"/>
        <v>71.2</v>
      </c>
      <c r="M7" s="2">
        <f t="shared" si="0"/>
        <v>71.2</v>
      </c>
      <c r="N7" s="2">
        <f t="shared" si="0"/>
        <v>71.8</v>
      </c>
      <c r="O7" s="2">
        <f t="shared" si="0"/>
        <v>71.2</v>
      </c>
      <c r="P7" s="2">
        <f t="shared" si="0"/>
        <v>71.400000000000006</v>
      </c>
      <c r="Q7" s="2">
        <f t="shared" si="0"/>
        <v>71.8</v>
      </c>
      <c r="R7" s="2">
        <f t="shared" si="0"/>
        <v>71</v>
      </c>
      <c r="S7" s="2">
        <f t="shared" si="0"/>
        <v>71.599999999999994</v>
      </c>
      <c r="T7" s="2">
        <f t="shared" si="0"/>
        <v>71.400000000000006</v>
      </c>
      <c r="U7" s="2">
        <f t="shared" si="0"/>
        <v>70.599999999999994</v>
      </c>
    </row>
    <row r="8" spans="1:21" x14ac:dyDescent="0.25">
      <c r="A8" s="1" t="s">
        <v>8</v>
      </c>
      <c r="B8" s="2">
        <f>MAX(B2:B6)</f>
        <v>72</v>
      </c>
      <c r="C8" s="2">
        <f t="shared" ref="C8:U8" si="1">MAX(C2:C6)</f>
        <v>72</v>
      </c>
      <c r="D8" s="2">
        <f t="shared" si="1"/>
        <v>72</v>
      </c>
      <c r="E8" s="2">
        <f t="shared" si="1"/>
        <v>72</v>
      </c>
      <c r="F8" s="2">
        <f t="shared" si="1"/>
        <v>72</v>
      </c>
      <c r="G8" s="2">
        <f t="shared" si="1"/>
        <v>73</v>
      </c>
      <c r="H8" s="2">
        <f t="shared" si="1"/>
        <v>73</v>
      </c>
      <c r="I8" s="2">
        <f t="shared" si="1"/>
        <v>73</v>
      </c>
      <c r="J8" s="2">
        <f t="shared" si="1"/>
        <v>73</v>
      </c>
      <c r="K8" s="2">
        <f t="shared" si="1"/>
        <v>73</v>
      </c>
      <c r="L8" s="2">
        <f t="shared" si="1"/>
        <v>72</v>
      </c>
      <c r="M8" s="2">
        <f t="shared" si="1"/>
        <v>73</v>
      </c>
      <c r="N8" s="2">
        <f t="shared" si="1"/>
        <v>73</v>
      </c>
      <c r="O8" s="2">
        <f t="shared" si="1"/>
        <v>72</v>
      </c>
      <c r="P8" s="2">
        <f t="shared" si="1"/>
        <v>72</v>
      </c>
      <c r="Q8" s="2">
        <f t="shared" si="1"/>
        <v>73</v>
      </c>
      <c r="R8" s="2">
        <f t="shared" si="1"/>
        <v>72</v>
      </c>
      <c r="S8" s="2">
        <f t="shared" si="1"/>
        <v>73</v>
      </c>
      <c r="T8" s="2">
        <f t="shared" si="1"/>
        <v>73</v>
      </c>
      <c r="U8" s="2">
        <f t="shared" si="1"/>
        <v>72</v>
      </c>
    </row>
    <row r="9" spans="1:21" x14ac:dyDescent="0.25">
      <c r="A9" s="1" t="s">
        <v>9</v>
      </c>
      <c r="B9" s="2">
        <f>MIN(B2:B6)</f>
        <v>70</v>
      </c>
      <c r="C9" s="2">
        <f t="shared" ref="C9:U9" si="2">MIN(C2:C6)</f>
        <v>70</v>
      </c>
      <c r="D9" s="2">
        <f t="shared" si="2"/>
        <v>70</v>
      </c>
      <c r="E9" s="2">
        <f t="shared" si="2"/>
        <v>70</v>
      </c>
      <c r="F9" s="2">
        <f t="shared" si="2"/>
        <v>71</v>
      </c>
      <c r="G9" s="2">
        <f t="shared" si="2"/>
        <v>70</v>
      </c>
      <c r="H9" s="2">
        <f t="shared" si="2"/>
        <v>71</v>
      </c>
      <c r="I9" s="2">
        <f t="shared" si="2"/>
        <v>70</v>
      </c>
      <c r="J9" s="2">
        <f t="shared" si="2"/>
        <v>71</v>
      </c>
      <c r="K9" s="2">
        <f t="shared" si="2"/>
        <v>70</v>
      </c>
      <c r="L9" s="2">
        <f t="shared" si="2"/>
        <v>70</v>
      </c>
      <c r="M9" s="2">
        <f t="shared" si="2"/>
        <v>70</v>
      </c>
      <c r="N9" s="2">
        <f t="shared" si="2"/>
        <v>71</v>
      </c>
      <c r="O9" s="2">
        <f t="shared" si="2"/>
        <v>70</v>
      </c>
      <c r="P9" s="2">
        <f t="shared" si="2"/>
        <v>70</v>
      </c>
      <c r="Q9" s="2">
        <f t="shared" si="2"/>
        <v>71</v>
      </c>
      <c r="R9" s="2">
        <f t="shared" si="2"/>
        <v>70</v>
      </c>
      <c r="S9" s="2">
        <f t="shared" si="2"/>
        <v>71</v>
      </c>
      <c r="T9" s="2">
        <f t="shared" si="2"/>
        <v>71</v>
      </c>
      <c r="U9" s="2">
        <f t="shared" si="2"/>
        <v>70</v>
      </c>
    </row>
    <row r="10" spans="1:21" x14ac:dyDescent="0.25">
      <c r="A10" s="1" t="s">
        <v>10</v>
      </c>
      <c r="B10" s="2">
        <f>B8-B9</f>
        <v>2</v>
      </c>
      <c r="C10" s="2">
        <f t="shared" ref="C10:U10" si="3">C8-C9</f>
        <v>2</v>
      </c>
      <c r="D10" s="2">
        <f t="shared" si="3"/>
        <v>2</v>
      </c>
      <c r="E10" s="2">
        <f t="shared" si="3"/>
        <v>2</v>
      </c>
      <c r="F10" s="2">
        <f t="shared" si="3"/>
        <v>1</v>
      </c>
      <c r="G10" s="2">
        <f t="shared" si="3"/>
        <v>3</v>
      </c>
      <c r="H10" s="2">
        <f t="shared" si="3"/>
        <v>2</v>
      </c>
      <c r="I10" s="2">
        <f t="shared" si="3"/>
        <v>3</v>
      </c>
      <c r="J10" s="2">
        <f t="shared" si="3"/>
        <v>2</v>
      </c>
      <c r="K10" s="2">
        <f t="shared" si="3"/>
        <v>3</v>
      </c>
      <c r="L10" s="2">
        <f t="shared" si="3"/>
        <v>2</v>
      </c>
      <c r="M10" s="2">
        <f t="shared" si="3"/>
        <v>3</v>
      </c>
      <c r="N10" s="2">
        <f t="shared" si="3"/>
        <v>2</v>
      </c>
      <c r="O10" s="2">
        <f t="shared" si="3"/>
        <v>2</v>
      </c>
      <c r="P10" s="2">
        <f t="shared" si="3"/>
        <v>2</v>
      </c>
      <c r="Q10" s="2">
        <f t="shared" si="3"/>
        <v>2</v>
      </c>
      <c r="R10" s="2">
        <f t="shared" si="3"/>
        <v>2</v>
      </c>
      <c r="S10" s="2">
        <f t="shared" si="3"/>
        <v>2</v>
      </c>
      <c r="T10" s="2">
        <f t="shared" si="3"/>
        <v>2</v>
      </c>
      <c r="U10" s="2">
        <f t="shared" si="3"/>
        <v>2</v>
      </c>
    </row>
    <row r="11" spans="1:21" ht="24" x14ac:dyDescent="0.25">
      <c r="A11" s="3" t="s">
        <v>13</v>
      </c>
      <c r="B11" s="2">
        <f>AVERAGE(B10:U10)</f>
        <v>2.15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4" customHeight="1" x14ac:dyDescent="0.25">
      <c r="A12" s="3" t="s">
        <v>11</v>
      </c>
      <c r="B12" s="2">
        <f>AVERAGE(B7:U7)</f>
        <v>71.44</v>
      </c>
      <c r="E12" s="22" t="s">
        <v>24</v>
      </c>
      <c r="F12" s="23"/>
      <c r="G12" s="23"/>
      <c r="H12" s="23"/>
      <c r="I12" s="23"/>
      <c r="J12" s="23"/>
      <c r="K12" s="23"/>
      <c r="L12" s="19" t="s">
        <v>23</v>
      </c>
      <c r="M12" s="20"/>
      <c r="N12" s="20"/>
      <c r="O12" s="21"/>
    </row>
    <row r="13" spans="1:21" x14ac:dyDescent="0.25">
      <c r="A13" s="1" t="s">
        <v>12</v>
      </c>
      <c r="B13" s="1">
        <f>B11/2.326</f>
        <v>0.92433361994840924</v>
      </c>
    </row>
    <row r="14" spans="1:21" x14ac:dyDescent="0.25">
      <c r="A14" s="8" t="s">
        <v>14</v>
      </c>
      <c r="B14" s="17">
        <v>80</v>
      </c>
      <c r="C14" s="1" t="s">
        <v>16</v>
      </c>
      <c r="D14" s="7">
        <f>B14-B15</f>
        <v>20</v>
      </c>
    </row>
    <row r="15" spans="1:21" x14ac:dyDescent="0.25">
      <c r="A15" s="8" t="s">
        <v>15</v>
      </c>
      <c r="B15" s="17">
        <v>60</v>
      </c>
    </row>
    <row r="16" spans="1:21" ht="15.6" x14ac:dyDescent="0.25">
      <c r="A16" s="5" t="s">
        <v>0</v>
      </c>
      <c r="B16" s="6">
        <f>D14/(6*B13)</f>
        <v>3.6062015503875973</v>
      </c>
    </row>
    <row r="17" spans="1:10" ht="15.6" x14ac:dyDescent="0.25">
      <c r="A17" s="5" t="s">
        <v>17</v>
      </c>
      <c r="B17" s="16">
        <f>C19/(3*B13)</f>
        <v>3.0869085271317842</v>
      </c>
    </row>
    <row r="18" spans="1:10" x14ac:dyDescent="0.25">
      <c r="J18" s="7"/>
    </row>
    <row r="19" spans="1:10" x14ac:dyDescent="0.25">
      <c r="A19" s="4">
        <f>B14-B12</f>
        <v>8.5600000000000023</v>
      </c>
      <c r="B19" s="4">
        <f>B12-B15</f>
        <v>11.439999999999998</v>
      </c>
      <c r="C19" s="4">
        <f>MIN(A19:B19)</f>
        <v>8.5600000000000023</v>
      </c>
    </row>
    <row r="20" spans="1:10" x14ac:dyDescent="0.25">
      <c r="A20" s="9" t="s">
        <v>18</v>
      </c>
      <c r="B20" s="18" t="s">
        <v>21</v>
      </c>
      <c r="C20" s="18"/>
      <c r="D20" s="18"/>
    </row>
    <row r="21" spans="1:10" x14ac:dyDescent="0.25">
      <c r="A21" s="9" t="s">
        <v>19</v>
      </c>
      <c r="B21" s="18" t="s">
        <v>20</v>
      </c>
      <c r="C21" s="18"/>
      <c r="D21" s="18"/>
    </row>
    <row r="23" spans="1:10" ht="15.6" x14ac:dyDescent="0.3">
      <c r="A23" s="12" t="s">
        <v>22</v>
      </c>
      <c r="B23" s="13"/>
      <c r="C23" s="13"/>
      <c r="D23" s="13"/>
      <c r="E23" s="13"/>
      <c r="F23" s="14"/>
      <c r="G23" s="13"/>
    </row>
  </sheetData>
  <sheetProtection password="8966" sheet="1" objects="1" scenarios="1"/>
  <mergeCells count="4">
    <mergeCell ref="B20:D20"/>
    <mergeCell ref="B21:D21"/>
    <mergeCell ref="L12:O12"/>
    <mergeCell ref="E12:K12"/>
  </mergeCells>
  <hyperlinks>
    <hyperlink ref="L12" r:id="rId1"/>
  </hyperlinks>
  <pageMargins left="0.75" right="0.75" top="1" bottom="1" header="0.5" footer="0.5"/>
  <pageSetup paperSize="9" scale="62" orientation="landscape" r:id="rId2"/>
  <headerFooter alignWithMargins="0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&amp; Cpk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Windows User</cp:lastModifiedBy>
  <cp:lastPrinted>2017-01-12T08:43:09Z</cp:lastPrinted>
  <dcterms:created xsi:type="dcterms:W3CDTF">2016-12-28T06:41:04Z</dcterms:created>
  <dcterms:modified xsi:type="dcterms:W3CDTF">2020-11-05T13:21:13Z</dcterms:modified>
</cp:coreProperties>
</file>